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c72d86d083940fc0/Рабочий стол/Новая папка (5)/Новая папка/"/>
    </mc:Choice>
  </mc:AlternateContent>
  <xr:revisionPtr revIDLastSave="6" documentId="8_{8AF54BA0-AEDE-4544-9070-37F152E0804A}" xr6:coauthVersionLast="47" xr6:coauthVersionMax="47" xr10:uidLastSave="{D9D38DE5-B682-4F76-B3EC-5CA840510026}"/>
  <bookViews>
    <workbookView xWindow="-110" yWindow="-110" windowWidth="19420" windowHeight="10420" xr2:uid="{00000000-000D-0000-FFFF-FFFF00000000}"/>
  </bookViews>
  <sheets>
    <sheet name="роб план з годинам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H64" i="1" l="1"/>
  <c r="BF64" i="1"/>
  <c r="AX64" i="1"/>
  <c r="AV64" i="1"/>
  <c r="AL64" i="1"/>
  <c r="AJ64" i="1"/>
  <c r="AB64" i="1"/>
  <c r="Z64" i="1"/>
  <c r="W64" i="1"/>
  <c r="S64" i="1"/>
  <c r="Q64" i="1"/>
  <c r="BH63" i="1"/>
  <c r="BF63" i="1"/>
  <c r="AX63" i="1"/>
  <c r="AV63" i="1"/>
  <c r="AL63" i="1"/>
  <c r="AJ63" i="1"/>
  <c r="AB63" i="1"/>
  <c r="Z63" i="1"/>
  <c r="W63" i="1"/>
  <c r="S63" i="1"/>
  <c r="Q63" i="1"/>
  <c r="BF61" i="1"/>
  <c r="BD61" i="1"/>
  <c r="BB61" i="1"/>
  <c r="AZ61" i="1"/>
  <c r="AX61" i="1"/>
  <c r="AV61" i="1"/>
  <c r="AU61" i="1"/>
  <c r="AJ61" i="1"/>
  <c r="AH61" i="1"/>
  <c r="AF61" i="1"/>
  <c r="AD61" i="1"/>
  <c r="AB61" i="1"/>
  <c r="Z61" i="1"/>
  <c r="Y61" i="1"/>
  <c r="W61" i="1"/>
  <c r="U61" i="1"/>
  <c r="S61" i="1"/>
  <c r="Q61" i="1"/>
  <c r="O61" i="1"/>
  <c r="BH60" i="1"/>
  <c r="BF60" i="1"/>
  <c r="BD60" i="1"/>
  <c r="BB60" i="1"/>
  <c r="AZ60" i="1"/>
  <c r="AX60" i="1"/>
  <c r="AV60" i="1"/>
  <c r="AU60" i="1"/>
  <c r="AJ60" i="1"/>
  <c r="AH60" i="1"/>
  <c r="AF60" i="1"/>
  <c r="AD60" i="1"/>
  <c r="AB60" i="1"/>
  <c r="Z60" i="1"/>
  <c r="Y60" i="1"/>
  <c r="W60" i="1"/>
  <c r="U60" i="1"/>
  <c r="S60" i="1"/>
  <c r="Q60" i="1"/>
  <c r="O60" i="1"/>
  <c r="BH59" i="1"/>
  <c r="BF59" i="1"/>
  <c r="AX59" i="1"/>
  <c r="AV59" i="1"/>
  <c r="AL59" i="1"/>
  <c r="AJ59" i="1"/>
  <c r="AB59" i="1"/>
  <c r="Z59" i="1"/>
  <c r="W59" i="1"/>
  <c r="S59" i="1"/>
  <c r="Q59" i="1"/>
  <c r="BH57" i="1"/>
  <c r="BF57" i="1"/>
  <c r="BD57" i="1"/>
  <c r="BB57" i="1"/>
  <c r="AZ57" i="1"/>
  <c r="AX57" i="1"/>
  <c r="AV57" i="1"/>
  <c r="AU57" i="1"/>
  <c r="AJ57" i="1"/>
  <c r="AH57" i="1"/>
  <c r="AF57" i="1"/>
  <c r="AD57" i="1"/>
  <c r="AB57" i="1"/>
  <c r="Z57" i="1"/>
  <c r="Y57" i="1"/>
  <c r="W57" i="1"/>
  <c r="U57" i="1"/>
  <c r="S57" i="1"/>
  <c r="Q57" i="1"/>
  <c r="O57" i="1"/>
  <c r="BH56" i="1"/>
  <c r="BF56" i="1"/>
  <c r="AX56" i="1"/>
  <c r="AV56" i="1"/>
  <c r="AL56" i="1"/>
  <c r="AJ56" i="1"/>
  <c r="AB56" i="1"/>
  <c r="Z56" i="1"/>
  <c r="W56" i="1"/>
  <c r="S56" i="1"/>
  <c r="Q56" i="1"/>
  <c r="BH55" i="1"/>
  <c r="BF55" i="1"/>
  <c r="AX55" i="1"/>
  <c r="AV55" i="1"/>
  <c r="AL55" i="1"/>
  <c r="AJ55" i="1"/>
  <c r="AB55" i="1"/>
  <c r="Z55" i="1"/>
  <c r="W55" i="1"/>
  <c r="S55" i="1"/>
  <c r="Q55" i="1"/>
  <c r="BH54" i="1"/>
  <c r="BF54" i="1"/>
  <c r="AX54" i="1"/>
  <c r="AV54" i="1"/>
  <c r="AL54" i="1"/>
  <c r="AJ54" i="1"/>
  <c r="AB54" i="1"/>
  <c r="Z54" i="1"/>
  <c r="W54" i="1"/>
  <c r="S54" i="1"/>
  <c r="Q54" i="1"/>
  <c r="BH52" i="1"/>
  <c r="BF52" i="1"/>
  <c r="BD52" i="1"/>
  <c r="BB52" i="1"/>
  <c r="AZ52" i="1"/>
  <c r="AX52" i="1"/>
  <c r="AV52" i="1"/>
  <c r="AU52" i="1"/>
  <c r="AL52" i="1"/>
  <c r="AJ52" i="1"/>
  <c r="AH52" i="1"/>
  <c r="AF52" i="1"/>
  <c r="AD52" i="1"/>
  <c r="AB52" i="1"/>
  <c r="Z52" i="1"/>
  <c r="Y52" i="1"/>
  <c r="W52" i="1"/>
  <c r="U52" i="1"/>
  <c r="S52" i="1"/>
  <c r="Q52" i="1"/>
  <c r="O52" i="1"/>
  <c r="BH51" i="1"/>
  <c r="BF51" i="1"/>
  <c r="AX51" i="1"/>
  <c r="AV51" i="1"/>
  <c r="AL51" i="1"/>
  <c r="AJ51" i="1"/>
  <c r="AB51" i="1"/>
  <c r="Z51" i="1"/>
  <c r="W51" i="1"/>
  <c r="S51" i="1"/>
  <c r="Q51" i="1"/>
  <c r="BH50" i="1"/>
  <c r="BF50" i="1"/>
  <c r="AX50" i="1"/>
  <c r="AV50" i="1"/>
  <c r="AL50" i="1"/>
  <c r="AJ50" i="1"/>
  <c r="AB50" i="1"/>
  <c r="Z50" i="1"/>
  <c r="W50" i="1"/>
  <c r="S50" i="1"/>
  <c r="Q50" i="1"/>
  <c r="BH49" i="1"/>
  <c r="BF49" i="1"/>
  <c r="AX49" i="1"/>
  <c r="AV49" i="1"/>
  <c r="AL49" i="1"/>
  <c r="AJ49" i="1"/>
  <c r="AB49" i="1"/>
  <c r="Z49" i="1"/>
  <c r="W49" i="1"/>
  <c r="S49" i="1"/>
  <c r="Q49" i="1"/>
  <c r="BH48" i="1"/>
  <c r="BF48" i="1"/>
  <c r="AX48" i="1"/>
  <c r="AV48" i="1"/>
  <c r="AL48" i="1"/>
  <c r="AJ48" i="1"/>
  <c r="AB48" i="1"/>
  <c r="Z48" i="1"/>
  <c r="W48" i="1"/>
  <c r="S48" i="1"/>
  <c r="Q48" i="1"/>
  <c r="BH47" i="1"/>
  <c r="BF47" i="1"/>
  <c r="AX47" i="1"/>
  <c r="AV47" i="1"/>
  <c r="AL47" i="1"/>
  <c r="AJ47" i="1"/>
  <c r="AB47" i="1"/>
  <c r="Z47" i="1"/>
  <c r="W47" i="1"/>
  <c r="S47" i="1"/>
  <c r="Q47" i="1"/>
  <c r="BH46" i="1"/>
  <c r="BF46" i="1"/>
  <c r="AX46" i="1"/>
  <c r="AV46" i="1"/>
  <c r="AL46" i="1"/>
  <c r="AJ46" i="1"/>
  <c r="AB46" i="1"/>
  <c r="Z46" i="1"/>
  <c r="W46" i="1"/>
  <c r="S46" i="1"/>
  <c r="Q46" i="1"/>
  <c r="BF44" i="1"/>
  <c r="BD44" i="1"/>
  <c r="BB44" i="1"/>
  <c r="AZ44" i="1"/>
  <c r="AX44" i="1"/>
  <c r="AV44" i="1"/>
  <c r="AU44" i="1"/>
  <c r="AL44" i="1"/>
  <c r="AJ44" i="1"/>
  <c r="AH44" i="1"/>
  <c r="AF44" i="1"/>
  <c r="AD44" i="1"/>
  <c r="AB44" i="1"/>
  <c r="Z44" i="1"/>
  <c r="Y44" i="1"/>
  <c r="W44" i="1"/>
  <c r="U44" i="1"/>
  <c r="S44" i="1"/>
  <c r="Q44" i="1"/>
  <c r="O44" i="1"/>
  <c r="BH43" i="1"/>
  <c r="BF43" i="1"/>
  <c r="AX43" i="1"/>
  <c r="AV43" i="1"/>
  <c r="AL43" i="1"/>
  <c r="AJ43" i="1"/>
  <c r="AB43" i="1"/>
  <c r="Z43" i="1"/>
  <c r="W43" i="1"/>
  <c r="S43" i="1"/>
  <c r="Q43" i="1"/>
  <c r="BH42" i="1"/>
  <c r="BF42" i="1"/>
  <c r="AX42" i="1"/>
  <c r="AV42" i="1"/>
  <c r="AL42" i="1"/>
  <c r="AJ42" i="1"/>
  <c r="AB42" i="1"/>
  <c r="Z42" i="1"/>
  <c r="W42" i="1"/>
  <c r="S42" i="1"/>
  <c r="Q42" i="1"/>
  <c r="BH41" i="1"/>
  <c r="BF41" i="1"/>
  <c r="AX41" i="1"/>
  <c r="AV41" i="1"/>
  <c r="AL41" i="1"/>
  <c r="AJ41" i="1"/>
  <c r="AB41" i="1"/>
  <c r="Z41" i="1"/>
  <c r="W41" i="1"/>
  <c r="S41" i="1"/>
  <c r="Q41" i="1"/>
  <c r="BH40" i="1"/>
  <c r="BF40" i="1"/>
  <c r="AX40" i="1"/>
  <c r="AV40" i="1"/>
  <c r="AL40" i="1"/>
  <c r="AJ40" i="1"/>
  <c r="AB40" i="1"/>
  <c r="Z40" i="1"/>
  <c r="W40" i="1"/>
  <c r="S40" i="1"/>
  <c r="Q40" i="1"/>
  <c r="BH39" i="1"/>
  <c r="BF39" i="1"/>
  <c r="AX39" i="1"/>
  <c r="AV39" i="1"/>
  <c r="AL39" i="1"/>
  <c r="AJ39" i="1"/>
  <c r="AB39" i="1"/>
  <c r="Z39" i="1"/>
  <c r="W39" i="1"/>
  <c r="S39" i="1"/>
  <c r="Q39" i="1"/>
  <c r="BH38" i="1"/>
  <c r="BF38" i="1"/>
  <c r="AX38" i="1"/>
  <c r="AV38" i="1"/>
  <c r="AL38" i="1"/>
  <c r="AJ38" i="1"/>
  <c r="AB38" i="1"/>
  <c r="Z38" i="1"/>
  <c r="W38" i="1"/>
  <c r="S38" i="1"/>
  <c r="Q38" i="1"/>
  <c r="BH37" i="1"/>
  <c r="BF37" i="1"/>
  <c r="AX37" i="1"/>
  <c r="AV37" i="1"/>
  <c r="AL37" i="1"/>
  <c r="AJ37" i="1"/>
  <c r="AB37" i="1"/>
  <c r="Z37" i="1"/>
  <c r="W37" i="1"/>
  <c r="S37" i="1"/>
  <c r="Q37" i="1"/>
  <c r="BH36" i="1"/>
  <c r="BF36" i="1"/>
  <c r="AX36" i="1"/>
  <c r="AV36" i="1"/>
  <c r="AL36" i="1"/>
  <c r="AJ36" i="1"/>
  <c r="AB36" i="1"/>
  <c r="Z36" i="1"/>
  <c r="W36" i="1"/>
  <c r="S36" i="1"/>
  <c r="Q36" i="1"/>
</calcChain>
</file>

<file path=xl/sharedStrings.xml><?xml version="1.0" encoding="utf-8"?>
<sst xmlns="http://schemas.openxmlformats.org/spreadsheetml/2006/main" count="246" uniqueCount="129">
  <si>
    <t>ЗАТВЕРДЖУЮ</t>
  </si>
  <si>
    <t>Проректорка з навчальної та                                                                                 науково-педагогічної роботи</t>
  </si>
  <si>
    <t>_______________Дар'я МАЛЬЧИКОВА</t>
  </si>
  <si>
    <t>М.П.</t>
  </si>
  <si>
    <t>ХЕРСОНСЬКИЙ ДЕРЖАВНИЙ УНІВЕРСИТЕТ</t>
  </si>
  <si>
    <t>Факультет української й іноземної філології та журналістики</t>
  </si>
  <si>
    <t>Робочий навчальний план</t>
  </si>
  <si>
    <t>Освітня програма  Середня освіта (мова і література англійська)</t>
  </si>
  <si>
    <t>Спеціальність 014 Середня освіта</t>
  </si>
  <si>
    <t xml:space="preserve">         Спеціалізація  014.021 Англійська мова і література</t>
  </si>
  <si>
    <t>Курс   4 (денна форма навчання)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</si>
  <si>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</si>
  <si>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</si>
  <si>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</si>
  <si>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</si>
  <si>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</si>
  <si>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</si>
  <si>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</si>
  <si>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</si>
  <si>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</si>
  <si>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</si>
  <si>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</si>
  <si>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</si>
  <si>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</si>
  <si>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А</t>
  </si>
  <si>
    <t>Б</t>
  </si>
  <si>
    <t>IV</t>
  </si>
  <si>
    <t>С</t>
  </si>
  <si>
    <t>Пв</t>
  </si>
  <si>
    <t>К</t>
  </si>
  <si>
    <t>ПОЗНАЧЕННЯ:</t>
  </si>
  <si>
    <t xml:space="preserve">Теоретичне навчання;    </t>
  </si>
  <si>
    <t>екзаменаційна сесія (у т.ч. ліквідація академічної заборгованості)</t>
  </si>
  <si>
    <t>канікули;</t>
  </si>
  <si>
    <t>П</t>
  </si>
  <si>
    <t>практика:</t>
  </si>
  <si>
    <t xml:space="preserve">виробнича практика, </t>
  </si>
  <si>
    <t>Ап</t>
  </si>
  <si>
    <t>Підготовка до атестації</t>
  </si>
  <si>
    <t>Атестація здобувачів вищої освіти</t>
  </si>
  <si>
    <t>№ з/п</t>
  </si>
  <si>
    <t>Шифр за ОП</t>
  </si>
  <si>
    <t>Назва компонентів</t>
  </si>
  <si>
    <t xml:space="preserve">Кількість </t>
  </si>
  <si>
    <t>кредитів ECTS</t>
  </si>
  <si>
    <t>Кількість годин</t>
  </si>
  <si>
    <t xml:space="preserve"> VII   семестр   9  навчальних тижнів</t>
  </si>
  <si>
    <t xml:space="preserve">  VIII семестр  16 навчальних тижнів</t>
  </si>
  <si>
    <t>за навчальним планом</t>
  </si>
  <si>
    <t xml:space="preserve">фактично виділено </t>
  </si>
  <si>
    <t>прочитано в минулому році</t>
  </si>
  <si>
    <t>на поточний навчальний рік</t>
  </si>
  <si>
    <t>кредити  7 семестр</t>
  </si>
  <si>
    <t>всього</t>
  </si>
  <si>
    <t>з них аудиторних</t>
  </si>
  <si>
    <t>самостійна робота</t>
  </si>
  <si>
    <t xml:space="preserve">курсові роботи </t>
  </si>
  <si>
    <t>розрахункові роботи</t>
  </si>
  <si>
    <t>форми контролю</t>
  </si>
  <si>
    <t>кредити  8 семестр</t>
  </si>
  <si>
    <t>у тому числі</t>
  </si>
  <si>
    <t>в тому числі</t>
  </si>
  <si>
    <t>лекції</t>
  </si>
  <si>
    <t>лабораторні</t>
  </si>
  <si>
    <t>практичні /семінарські</t>
  </si>
  <si>
    <t>екзамен</t>
  </si>
  <si>
    <t>залік</t>
  </si>
  <si>
    <t xml:space="preserve">   Кафедра </t>
  </si>
  <si>
    <t>1. ОБОВ'ЯЗКОВІ КОМПОНЕНТИ ОСВІТНЬОЇ ПРОГРАМИ</t>
  </si>
  <si>
    <t>ОК 14.</t>
  </si>
  <si>
    <t>Практика усного та писемного мовлення англійської мови</t>
  </si>
  <si>
    <t>англійської філології та  світової літератури імені професора Олега Мішукова</t>
  </si>
  <si>
    <t>ОК 17.</t>
  </si>
  <si>
    <t xml:space="preserve">Практичний курс другої іноземної мови і перекладу </t>
  </si>
  <si>
    <t>8д</t>
  </si>
  <si>
    <t xml:space="preserve">німецької та романської філології </t>
  </si>
  <si>
    <t>ОК 18.</t>
  </si>
  <si>
    <t>Історія світової літератури</t>
  </si>
  <si>
    <t xml:space="preserve">ОК 21. </t>
  </si>
  <si>
    <t>Стилістика англійської мови</t>
  </si>
  <si>
    <t>ОК 23</t>
  </si>
  <si>
    <t>Виробнича практика</t>
  </si>
  <si>
    <t>7д</t>
  </si>
  <si>
    <t>ОК 24.</t>
  </si>
  <si>
    <t>Разом</t>
  </si>
  <si>
    <t>2. ВИБІРКОВІ КОМПОНЕНТИ ОСВІТНЬОЇ ПРОГРАМИ</t>
  </si>
  <si>
    <t>ВК 1.</t>
  </si>
  <si>
    <t>Дисципліни вільного вибору студента 1</t>
  </si>
  <si>
    <t>Кафедри ХДУ</t>
  </si>
  <si>
    <t>ВК 2.</t>
  </si>
  <si>
    <t>Дисципліни вільного вибору студента 2</t>
  </si>
  <si>
    <t>ВК 5.</t>
  </si>
  <si>
    <t>Дисципліни вільного вибору студента 5</t>
  </si>
  <si>
    <t>ВК 6.</t>
  </si>
  <si>
    <t>Дисципліни вільного вибору студента 6</t>
  </si>
  <si>
    <t>ВК12.</t>
  </si>
  <si>
    <t>Дисципліни вільного вибору студента 12</t>
  </si>
  <si>
    <t>ВК 20</t>
  </si>
  <si>
    <t>Дисципліни вільного вибору студента 20</t>
  </si>
  <si>
    <t xml:space="preserve">3. ПРАКТИЧНА ПІДГОТОВКА </t>
  </si>
  <si>
    <t>4. ПІДГОТОВКА ДО АТЕСТАЦІЇ ТА АТЕСТАЦІЯ ЗДОБУВАЧІВ ВИЩОЇ ОСВІТИ</t>
  </si>
  <si>
    <t>ВСЬОГО</t>
  </si>
  <si>
    <t>Факультативні курси</t>
  </si>
  <si>
    <t>Фізичне виховання (секційні заняття)</t>
  </si>
  <si>
    <t>Практика</t>
  </si>
  <si>
    <t>Назва практики</t>
  </si>
  <si>
    <t>Кількість тижнів</t>
  </si>
  <si>
    <t>Кількість  годин</t>
  </si>
  <si>
    <t>Форма контролю</t>
  </si>
  <si>
    <t xml:space="preserve">Назва </t>
  </si>
  <si>
    <t>Семестр</t>
  </si>
  <si>
    <t>1.</t>
  </si>
  <si>
    <t>Виробнича</t>
  </si>
  <si>
    <t>д/залік</t>
  </si>
  <si>
    <t xml:space="preserve">  Атестаційні екзамени:
•	Іноземні мови та світова література.
•	Методика навчання іноземної мови та світової літератури у закладах загальної середньої освіти.                                   </t>
  </si>
  <si>
    <t>7 семестр</t>
  </si>
  <si>
    <t>8 семестр</t>
  </si>
  <si>
    <t>Дисципліна вільного вибору студента 1,2,5</t>
  </si>
  <si>
    <t>Дисципліна вільного вибору студента 6,12</t>
  </si>
  <si>
    <t>за електронним каталогом ХДУ</t>
  </si>
  <si>
    <t>Дисципліна вільного вибору студента 20</t>
  </si>
  <si>
    <t>Інтерпретація художнього тексту</t>
  </si>
  <si>
    <t>Лінгвостилістичний аналіз тексту</t>
  </si>
  <si>
    <t>"  "          2024  року</t>
  </si>
  <si>
    <t xml:space="preserve">       Деканеса факультету української й іноземної філології та журналістики____________  Ірина ГОШТАНАР</t>
  </si>
  <si>
    <t xml:space="preserve">       Завідувачка кафедри англійської філології та світової літератури імені професора Олега Мішукова ________________Юлія КІЩЕНКО</t>
  </si>
  <si>
    <t xml:space="preserve">       Гарант освітньої програми ______________________________________Юлія КІЩЕНКО</t>
  </si>
  <si>
    <t>Керівниця навчально-методичного відділу________________________Тетяна КОРНІШЕВА</t>
  </si>
  <si>
    <t>" 03 "   червня        2024 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</si>
</sst>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0"/>
      <color rgb="FF000000"/>
      <name val="Arimo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mo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name val="Times New Roman"/>
      <family val="1"/>
    </font>
    <font>
      <b/>
      <sz val="18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FFFFFF"/>
      <name val="Times New Roman"/>
      <family val="1"/>
    </font>
    <font>
      <b/>
      <sz val="12"/>
      <color rgb="FFFFFFFF"/>
      <name val="Times New Roman"/>
      <family val="1"/>
    </font>
    <font>
      <b/>
      <sz val="14"/>
      <color theme="1"/>
      <name val="Times New Roman"/>
      <family val="1"/>
    </font>
    <font>
      <sz val="14"/>
      <color rgb="FFFFFFFF"/>
      <name val="Times New Roman"/>
      <family val="1"/>
    </font>
    <font>
      <sz val="14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Arimo"/>
      <charset val="134"/>
    </font>
    <font>
      <sz val="14"/>
      <color rgb="FF000000"/>
      <name val="Times New Roman"/>
      <family val="1"/>
    </font>
    <font>
      <sz val="10"/>
      <color theme="1"/>
      <name val="Arimo"/>
      <charset val="134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rgb="FFFFFFFF"/>
      </patternFill>
    </fill>
  </fills>
  <borders count="7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2" fillId="0" borderId="19" xfId="0" applyFont="1" applyBorder="1" applyAlignment="1">
      <alignment horizontal="center" wrapText="1"/>
    </xf>
    <xf numFmtId="0" fontId="1" fillId="0" borderId="22" xfId="0" applyFont="1" applyBorder="1" applyAlignment="1">
      <alignment wrapText="1"/>
    </xf>
    <xf numFmtId="0" fontId="2" fillId="0" borderId="23" xfId="0" applyFont="1" applyBorder="1" applyAlignment="1">
      <alignment horizontal="center" wrapText="1"/>
    </xf>
    <xf numFmtId="0" fontId="1" fillId="0" borderId="26" xfId="0" applyFont="1" applyBorder="1" applyAlignment="1">
      <alignment wrapText="1"/>
    </xf>
    <xf numFmtId="0" fontId="2" fillId="0" borderId="27" xfId="0" applyFont="1" applyBorder="1" applyAlignment="1">
      <alignment horizontal="center" wrapText="1"/>
    </xf>
    <xf numFmtId="0" fontId="2" fillId="0" borderId="28" xfId="0" applyFont="1" applyBorder="1" applyAlignment="1">
      <alignment horizontal="center" wrapText="1"/>
    </xf>
    <xf numFmtId="0" fontId="2" fillId="0" borderId="0" xfId="0" applyFont="1" applyAlignment="1">
      <alignment horizontal="right"/>
    </xf>
    <xf numFmtId="0" fontId="6" fillId="0" borderId="33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5" xfId="0" applyFont="1" applyBorder="1"/>
    <xf numFmtId="0" fontId="5" fillId="0" borderId="35" xfId="0" applyFont="1" applyBorder="1" applyAlignment="1">
      <alignment horizontal="center" wrapText="1"/>
    </xf>
    <xf numFmtId="0" fontId="5" fillId="0" borderId="36" xfId="0" applyFont="1" applyBorder="1" applyAlignment="1">
      <alignment horizontal="center" wrapText="1"/>
    </xf>
    <xf numFmtId="0" fontId="7" fillId="0" borderId="30" xfId="0" applyFont="1" applyBorder="1"/>
    <xf numFmtId="0" fontId="5" fillId="0" borderId="3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0" xfId="0" applyFont="1"/>
    <xf numFmtId="0" fontId="8" fillId="0" borderId="0" xfId="0" applyFont="1"/>
    <xf numFmtId="0" fontId="9" fillId="0" borderId="25" xfId="0" applyFont="1" applyBorder="1" applyAlignment="1">
      <alignment horizontal="center" vertical="top" wrapText="1"/>
    </xf>
    <xf numFmtId="0" fontId="5" fillId="0" borderId="41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wrapText="1"/>
    </xf>
    <xf numFmtId="0" fontId="5" fillId="0" borderId="42" xfId="0" applyFont="1" applyBorder="1" applyAlignment="1">
      <alignment horizontal="center" wrapText="1"/>
    </xf>
    <xf numFmtId="0" fontId="5" fillId="0" borderId="43" xfId="0" applyFont="1" applyBorder="1" applyAlignment="1">
      <alignment horizontal="center" wrapText="1"/>
    </xf>
    <xf numFmtId="0" fontId="5" fillId="0" borderId="34" xfId="0" applyFont="1" applyBorder="1" applyAlignment="1">
      <alignment vertical="center" wrapText="1"/>
    </xf>
    <xf numFmtId="0" fontId="5" fillId="0" borderId="33" xfId="0" applyFont="1" applyBorder="1" applyAlignment="1">
      <alignment horizontal="center" vertical="center" wrapText="1"/>
    </xf>
    <xf numFmtId="0" fontId="3" fillId="0" borderId="46" xfId="0" applyFont="1" applyBorder="1"/>
    <xf numFmtId="0" fontId="5" fillId="0" borderId="3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90" wrapText="1"/>
    </xf>
    <xf numFmtId="0" fontId="10" fillId="0" borderId="0" xfId="0" applyFont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8" fillId="3" borderId="0" xfId="0" applyFont="1" applyFill="1"/>
    <xf numFmtId="0" fontId="9" fillId="0" borderId="34" xfId="0" applyFont="1" applyBorder="1" applyAlignment="1">
      <alignment horizontal="center" vertical="top" wrapText="1"/>
    </xf>
    <xf numFmtId="0" fontId="5" fillId="0" borderId="35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2" fillId="0" borderId="4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textRotation="90" wrapText="1"/>
    </xf>
    <xf numFmtId="164" fontId="2" fillId="0" borderId="14" xfId="0" applyNumberFormat="1" applyFont="1" applyBorder="1" applyAlignment="1">
      <alignment horizontal="center" wrapText="1"/>
    </xf>
    <xf numFmtId="164" fontId="2" fillId="0" borderId="17" xfId="0" applyNumberFormat="1" applyFont="1" applyBorder="1" applyAlignment="1">
      <alignment horizontal="center" wrapText="1"/>
    </xf>
    <xf numFmtId="164" fontId="1" fillId="0" borderId="21" xfId="0" applyNumberFormat="1" applyFont="1" applyBorder="1" applyAlignment="1">
      <alignment horizontal="center" wrapText="1"/>
    </xf>
    <xf numFmtId="164" fontId="1" fillId="0" borderId="25" xfId="0" applyNumberFormat="1" applyFont="1" applyBorder="1" applyAlignment="1">
      <alignment horizontal="center" wrapText="1"/>
    </xf>
    <xf numFmtId="164" fontId="2" fillId="0" borderId="29" xfId="0" applyNumberFormat="1" applyFont="1" applyBorder="1" applyAlignment="1">
      <alignment horizontal="center" wrapText="1"/>
    </xf>
    <xf numFmtId="0" fontId="5" fillId="0" borderId="25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5" fillId="0" borderId="52" xfId="0" applyFont="1" applyBorder="1" applyAlignment="1">
      <alignment horizontal="center" wrapText="1"/>
    </xf>
    <xf numFmtId="0" fontId="7" fillId="0" borderId="53" xfId="0" applyFont="1" applyBorder="1"/>
    <xf numFmtId="0" fontId="7" fillId="0" borderId="46" xfId="0" applyFont="1" applyBorder="1"/>
    <xf numFmtId="0" fontId="7" fillId="0" borderId="34" xfId="0" applyFont="1" applyBorder="1"/>
    <xf numFmtId="0" fontId="5" fillId="0" borderId="31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textRotation="90" wrapText="1"/>
    </xf>
    <xf numFmtId="0" fontId="13" fillId="0" borderId="14" xfId="0" applyFont="1" applyBorder="1" applyAlignment="1">
      <alignment horizontal="center" wrapText="1"/>
    </xf>
    <xf numFmtId="0" fontId="13" fillId="0" borderId="17" xfId="0" applyFont="1" applyBorder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13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9" fillId="0" borderId="36" xfId="0" applyFont="1" applyBorder="1" applyAlignment="1">
      <alignment horizontal="center" wrapText="1"/>
    </xf>
    <xf numFmtId="0" fontId="5" fillId="0" borderId="56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" fillId="0" borderId="0" xfId="0" applyFont="1" applyAlignment="1">
      <alignment horizontal="left"/>
    </xf>
    <xf numFmtId="0" fontId="3" fillId="0" borderId="46" xfId="0" applyFont="1" applyBorder="1" applyAlignment="1">
      <alignment horizontal="center"/>
    </xf>
    <xf numFmtId="0" fontId="12" fillId="0" borderId="0" xfId="0" applyFont="1" applyAlignment="1">
      <alignment horizontal="center" wrapText="1"/>
    </xf>
    <xf numFmtId="0" fontId="18" fillId="0" borderId="33" xfId="0" applyFont="1" applyBorder="1"/>
    <xf numFmtId="0" fontId="18" fillId="0" borderId="14" xfId="0" applyFont="1" applyBorder="1"/>
    <xf numFmtId="0" fontId="6" fillId="0" borderId="33" xfId="0" applyFont="1" applyBorder="1" applyAlignment="1">
      <alignment horizontal="center" wrapText="1"/>
    </xf>
    <xf numFmtId="0" fontId="5" fillId="0" borderId="30" xfId="0" applyFont="1" applyBorder="1" applyAlignment="1">
      <alignment vertical="center" wrapText="1"/>
    </xf>
    <xf numFmtId="0" fontId="1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8" fillId="0" borderId="40" xfId="0" applyFont="1" applyBorder="1"/>
    <xf numFmtId="0" fontId="18" fillId="0" borderId="39" xfId="0" applyFont="1" applyBorder="1"/>
    <xf numFmtId="0" fontId="19" fillId="0" borderId="6" xfId="0" applyFont="1" applyBorder="1" applyAlignment="1">
      <alignment horizontal="center" wrapText="1"/>
    </xf>
    <xf numFmtId="0" fontId="19" fillId="0" borderId="15" xfId="0" applyFont="1" applyBorder="1"/>
    <xf numFmtId="0" fontId="1" fillId="0" borderId="3" xfId="0" applyFont="1" applyBorder="1"/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8" xfId="0" applyFont="1" applyBorder="1" applyAlignment="1">
      <alignment vertical="center"/>
    </xf>
    <xf numFmtId="0" fontId="1" fillId="0" borderId="49" xfId="0" applyFont="1" applyBorder="1" applyAlignment="1">
      <alignment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47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0" fontId="20" fillId="0" borderId="0" xfId="0" applyFont="1"/>
    <xf numFmtId="0" fontId="2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0" xfId="0" applyFont="1" applyBorder="1" applyAlignment="1">
      <alignment horizontal="center"/>
    </xf>
    <xf numFmtId="0" fontId="3" fillId="0" borderId="35" xfId="0" applyFont="1" applyBorder="1"/>
    <xf numFmtId="0" fontId="17" fillId="0" borderId="3" xfId="0" applyFont="1" applyBorder="1" applyAlignment="1">
      <alignment horizontal="left" vertical="center" wrapText="1"/>
    </xf>
    <xf numFmtId="0" fontId="3" fillId="0" borderId="4" xfId="0" applyFont="1" applyBorder="1"/>
    <xf numFmtId="0" fontId="3" fillId="0" borderId="2" xfId="0" applyFont="1" applyBorder="1"/>
    <xf numFmtId="0" fontId="3" fillId="0" borderId="7" xfId="0" applyFont="1" applyBorder="1"/>
    <xf numFmtId="0" fontId="0" fillId="0" borderId="0" xfId="0"/>
    <xf numFmtId="0" fontId="3" fillId="0" borderId="6" xfId="0" applyFont="1" applyBorder="1"/>
    <xf numFmtId="0" fontId="3" fillId="0" borderId="48" xfId="0" applyFont="1" applyBorder="1"/>
    <xf numFmtId="0" fontId="3" fillId="0" borderId="55" xfId="0" applyFont="1" applyBorder="1"/>
    <xf numFmtId="0" fontId="3" fillId="0" borderId="49" xfId="0" applyFont="1" applyBorder="1"/>
    <xf numFmtId="0" fontId="2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5" fillId="0" borderId="30" xfId="0" applyFont="1" applyBorder="1" applyAlignment="1">
      <alignment horizontal="center" vertical="center" wrapText="1"/>
    </xf>
    <xf numFmtId="0" fontId="3" fillId="0" borderId="45" xfId="0" applyFont="1" applyBorder="1"/>
    <xf numFmtId="0" fontId="3" fillId="0" borderId="36" xfId="0" applyFont="1" applyBorder="1"/>
    <xf numFmtId="0" fontId="2" fillId="0" borderId="1" xfId="0" applyFont="1" applyBorder="1" applyAlignment="1">
      <alignment horizontal="center" vertical="center" textRotation="90" wrapText="1"/>
    </xf>
    <xf numFmtId="0" fontId="3" fillId="0" borderId="5" xfId="0" applyFont="1" applyBorder="1"/>
    <xf numFmtId="0" fontId="5" fillId="0" borderId="45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0" borderId="57" xfId="0" applyFont="1" applyBorder="1"/>
    <xf numFmtId="0" fontId="5" fillId="0" borderId="30" xfId="0" applyFont="1" applyBorder="1" applyAlignment="1">
      <alignment horizontal="center" textRotation="90"/>
    </xf>
    <xf numFmtId="0" fontId="3" fillId="0" borderId="32" xfId="0" applyFont="1" applyBorder="1"/>
    <xf numFmtId="0" fontId="5" fillId="0" borderId="30" xfId="0" applyFont="1" applyBorder="1" applyAlignment="1">
      <alignment horizontal="center"/>
    </xf>
    <xf numFmtId="0" fontId="5" fillId="0" borderId="37" xfId="0" applyFont="1" applyBorder="1" applyAlignment="1">
      <alignment horizontal="center" wrapText="1"/>
    </xf>
    <xf numFmtId="0" fontId="5" fillId="0" borderId="38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/>
    </xf>
    <xf numFmtId="0" fontId="1" fillId="0" borderId="64" xfId="0" applyFont="1" applyBorder="1" applyAlignment="1">
      <alignment horizontal="left" wrapText="1"/>
    </xf>
    <xf numFmtId="0" fontId="1" fillId="0" borderId="69" xfId="0" applyFont="1" applyBorder="1" applyAlignment="1">
      <alignment horizontal="left" wrapText="1"/>
    </xf>
    <xf numFmtId="0" fontId="3" fillId="0" borderId="70" xfId="0" applyFont="1" applyBorder="1"/>
    <xf numFmtId="0" fontId="2" fillId="0" borderId="65" xfId="0" applyFont="1" applyBorder="1" applyAlignment="1">
      <alignment horizontal="left" wrapText="1"/>
    </xf>
    <xf numFmtId="0" fontId="0" fillId="0" borderId="66" xfId="0" applyBorder="1"/>
    <xf numFmtId="0" fontId="1" fillId="0" borderId="71" xfId="0" applyFont="1" applyBorder="1" applyAlignment="1">
      <alignment horizontal="left" wrapText="1"/>
    </xf>
    <xf numFmtId="0" fontId="3" fillId="0" borderId="72" xfId="0" applyFont="1" applyBorder="1"/>
    <xf numFmtId="0" fontId="15" fillId="0" borderId="0" xfId="0" applyFont="1" applyAlignment="1">
      <alignment horizontal="center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textRotation="90"/>
    </xf>
    <xf numFmtId="0" fontId="3" fillId="0" borderId="8" xfId="0" applyFont="1" applyBorder="1"/>
    <xf numFmtId="0" fontId="1" fillId="0" borderId="2" xfId="0" applyFont="1" applyBorder="1" applyAlignment="1">
      <alignment horizontal="center" vertical="center" textRotation="90"/>
    </xf>
    <xf numFmtId="49" fontId="2" fillId="0" borderId="7" xfId="0" applyNumberFormat="1" applyFont="1" applyBorder="1" applyAlignment="1">
      <alignment horizontal="center" vertical="center" textRotation="90"/>
    </xf>
    <xf numFmtId="0" fontId="23" fillId="0" borderId="0" xfId="0" applyFont="1" applyAlignment="1">
      <alignment horizontal="left" vertical="center" wrapText="1"/>
    </xf>
    <xf numFmtId="0" fontId="2" fillId="0" borderId="53" xfId="0" applyFont="1" applyBorder="1" applyAlignment="1">
      <alignment horizontal="center" wrapText="1"/>
    </xf>
    <xf numFmtId="0" fontId="3" fillId="0" borderId="25" xfId="0" applyFont="1" applyBorder="1"/>
    <xf numFmtId="0" fontId="3" fillId="0" borderId="34" xfId="0" applyFont="1" applyBorder="1"/>
    <xf numFmtId="0" fontId="2" fillId="0" borderId="62" xfId="0" applyFont="1" applyBorder="1" applyAlignment="1">
      <alignment horizontal="left" wrapText="1"/>
    </xf>
    <xf numFmtId="0" fontId="3" fillId="0" borderId="63" xfId="0" applyFont="1" applyBorder="1"/>
    <xf numFmtId="0" fontId="2" fillId="0" borderId="67" xfId="0" applyFont="1" applyBorder="1" applyAlignment="1">
      <alignment horizontal="left" wrapText="1"/>
    </xf>
    <xf numFmtId="0" fontId="3" fillId="0" borderId="68" xfId="0" applyFont="1" applyBorder="1"/>
    <xf numFmtId="0" fontId="2" fillId="0" borderId="69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3" fillId="0" borderId="10" xfId="0" applyFont="1" applyBorder="1"/>
    <xf numFmtId="0" fontId="3" fillId="0" borderId="54" xfId="0" applyFont="1" applyBorder="1"/>
    <xf numFmtId="0" fontId="2" fillId="0" borderId="9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3" fillId="0" borderId="15" xfId="0" applyFont="1" applyBorder="1"/>
    <xf numFmtId="0" fontId="2" fillId="0" borderId="55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3" fillId="0" borderId="17" xfId="0" applyFont="1" applyBorder="1"/>
    <xf numFmtId="0" fontId="1" fillId="0" borderId="17" xfId="0" applyFont="1" applyBorder="1" applyAlignment="1">
      <alignment horizontal="center" wrapText="1"/>
    </xf>
    <xf numFmtId="0" fontId="1" fillId="0" borderId="16" xfId="0" applyFont="1" applyBorder="1" applyAlignment="1">
      <alignment horizontal="left" wrapText="1"/>
    </xf>
    <xf numFmtId="0" fontId="2" fillId="0" borderId="28" xfId="0" applyFont="1" applyBorder="1" applyAlignment="1">
      <alignment horizontal="center" wrapText="1"/>
    </xf>
    <xf numFmtId="0" fontId="3" fillId="0" borderId="27" xfId="0" applyFont="1" applyBorder="1"/>
    <xf numFmtId="0" fontId="1" fillId="0" borderId="28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3" fillId="0" borderId="23" xfId="0" applyFont="1" applyBorder="1"/>
    <xf numFmtId="0" fontId="3" fillId="0" borderId="29" xfId="0" applyFont="1" applyBorder="1"/>
    <xf numFmtId="0" fontId="2" fillId="0" borderId="29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1" fillId="0" borderId="58" xfId="0" applyFont="1" applyBorder="1" applyAlignment="1">
      <alignment horizontal="center" wrapText="1"/>
    </xf>
    <xf numFmtId="0" fontId="3" fillId="0" borderId="59" xfId="0" applyFont="1" applyBorder="1"/>
    <xf numFmtId="0" fontId="2" fillId="0" borderId="20" xfId="0" applyFont="1" applyBorder="1" applyAlignment="1">
      <alignment horizontal="center" wrapText="1"/>
    </xf>
    <xf numFmtId="0" fontId="3" fillId="0" borderId="19" xfId="0" applyFont="1" applyBorder="1"/>
    <xf numFmtId="0" fontId="1" fillId="0" borderId="20" xfId="0" applyFont="1" applyBorder="1" applyAlignment="1">
      <alignment wrapText="1"/>
    </xf>
    <xf numFmtId="0" fontId="3" fillId="0" borderId="21" xfId="0" applyFont="1" applyBorder="1"/>
    <xf numFmtId="0" fontId="1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1" fillId="0" borderId="13" xfId="0" applyFont="1" applyBorder="1" applyAlignment="1">
      <alignment wrapText="1"/>
    </xf>
    <xf numFmtId="0" fontId="3" fillId="0" borderId="40" xfId="0" applyFont="1" applyBorder="1"/>
    <xf numFmtId="0" fontId="1" fillId="0" borderId="60" xfId="0" applyFont="1" applyBorder="1" applyAlignment="1">
      <alignment horizontal="center" wrapText="1"/>
    </xf>
    <xf numFmtId="0" fontId="3" fillId="0" borderId="61" xfId="0" applyFont="1" applyBorder="1"/>
    <xf numFmtId="0" fontId="2" fillId="0" borderId="17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3" fillId="0" borderId="39" xfId="0" applyFont="1" applyBorder="1"/>
    <xf numFmtId="0" fontId="3" fillId="0" borderId="14" xfId="0" applyFont="1" applyBorder="1"/>
    <xf numFmtId="0" fontId="1" fillId="0" borderId="14" xfId="0" applyFont="1" applyBorder="1" applyAlignment="1">
      <alignment horizontal="center" wrapText="1"/>
    </xf>
    <xf numFmtId="0" fontId="1" fillId="0" borderId="1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39" xfId="0" applyFont="1" applyBorder="1" applyAlignment="1">
      <alignment horizontal="left" wrapText="1"/>
    </xf>
    <xf numFmtId="0" fontId="1" fillId="0" borderId="31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5" fillId="0" borderId="31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5" fillId="0" borderId="3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50" xfId="0" applyFont="1" applyBorder="1"/>
    <xf numFmtId="0" fontId="5" fillId="0" borderId="14" xfId="0" applyFont="1" applyBorder="1" applyAlignment="1">
      <alignment horizontal="center" wrapText="1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85"/>
  <sheetViews>
    <sheetView tabSelected="1" view="pageBreakPreview" zoomScale="60" zoomScaleNormal="100" workbookViewId="0">
      <selection activeCell="BE9" sqref="BE9"/>
    </sheetView>
  </sheetViews>
  <sheetFormatPr defaultColWidth="14.5" defaultRowHeight="15" customHeight="1"/>
  <cols>
    <col min="1" max="1" width="3.69921875" customWidth="1"/>
    <col min="2" max="2" width="8" customWidth="1"/>
    <col min="3" max="3" width="3.5" customWidth="1"/>
    <col min="4" max="5" width="3" customWidth="1"/>
    <col min="6" max="6" width="3.5" customWidth="1"/>
    <col min="7" max="7" width="4.296875" customWidth="1"/>
    <col min="8" max="8" width="3" customWidth="1"/>
    <col min="9" max="9" width="3.19921875" customWidth="1"/>
    <col min="10" max="10" width="3.5" customWidth="1"/>
    <col min="11" max="11" width="3.296875" customWidth="1"/>
    <col min="12" max="12" width="3" customWidth="1"/>
    <col min="13" max="13" width="3.5" customWidth="1"/>
    <col min="14" max="15" width="3.296875" customWidth="1"/>
    <col min="16" max="18" width="3.5" customWidth="1"/>
    <col min="19" max="19" width="4.796875" customWidth="1"/>
    <col min="20" max="21" width="4.296875" customWidth="1"/>
    <col min="22" max="22" width="3.69921875" customWidth="1"/>
    <col min="23" max="23" width="4.5" customWidth="1"/>
    <col min="24" max="24" width="5.19921875" customWidth="1"/>
    <col min="25" max="25" width="8.296875" customWidth="1"/>
    <col min="26" max="26" width="5.69921875" customWidth="1"/>
    <col min="27" max="27" width="4.19921875" customWidth="1"/>
    <col min="28" max="28" width="4.69921875" customWidth="1"/>
    <col min="29" max="29" width="4" customWidth="1"/>
    <col min="30" max="30" width="4.296875" customWidth="1"/>
    <col min="31" max="31" width="4" customWidth="1"/>
    <col min="32" max="33" width="3.5" customWidth="1"/>
    <col min="34" max="34" width="4.5" customWidth="1"/>
    <col min="35" max="36" width="4.69921875" customWidth="1"/>
    <col min="37" max="37" width="3.296875" customWidth="1"/>
    <col min="38" max="38" width="3.5" customWidth="1"/>
    <col min="39" max="40" width="3.69921875" customWidth="1"/>
    <col min="41" max="41" width="3.19921875" customWidth="1"/>
    <col min="42" max="42" width="4.296875" customWidth="1"/>
    <col min="43" max="43" width="4" customWidth="1"/>
    <col min="44" max="44" width="3.69921875" customWidth="1"/>
    <col min="45" max="45" width="4.5" customWidth="1"/>
    <col min="46" max="46" width="6" customWidth="1"/>
    <col min="47" max="47" width="7" customWidth="1"/>
    <col min="48" max="48" width="3.5" customWidth="1"/>
    <col min="49" max="49" width="3.69921875" customWidth="1"/>
    <col min="50" max="50" width="3.5" customWidth="1"/>
    <col min="51" max="51" width="3.69921875" customWidth="1"/>
    <col min="52" max="52" width="4.5" customWidth="1"/>
    <col min="53" max="53" width="4.796875" customWidth="1"/>
    <col min="54" max="55" width="4.5" customWidth="1"/>
    <col min="56" max="56" width="4.296875" customWidth="1"/>
    <col min="57" max="57" width="3.5" customWidth="1"/>
    <col min="58" max="58" width="3.69921875" customWidth="1"/>
    <col min="59" max="59" width="4.5" customWidth="1"/>
    <col min="60" max="60" width="3.296875" customWidth="1"/>
    <col min="61" max="61" width="3.69921875" customWidth="1"/>
    <col min="62" max="64" width="2.796875" customWidth="1"/>
    <col min="65" max="65" width="3.69921875" customWidth="1"/>
    <col min="66" max="66" width="2.19921875" customWidth="1"/>
    <col min="67" max="67" width="3.19921875" customWidth="1"/>
    <col min="68" max="68" width="2.69921875" customWidth="1"/>
    <col min="69" max="69" width="2.296875" customWidth="1"/>
    <col min="70" max="70" width="24" customWidth="1"/>
  </cols>
  <sheetData>
    <row r="1" spans="1:70" ht="16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42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44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</row>
    <row r="2" spans="1:70" ht="15.75" customHeight="1">
      <c r="A2" s="2"/>
      <c r="B2" s="225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17"/>
      <c r="O2" s="17"/>
      <c r="P2" s="17"/>
      <c r="Q2" s="17"/>
      <c r="R2" s="22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115"/>
      <c r="AZ2" s="115"/>
      <c r="BA2" s="115"/>
      <c r="BB2" s="115"/>
      <c r="BC2" s="115"/>
      <c r="BD2" s="115"/>
      <c r="BE2" s="115"/>
      <c r="BF2" s="115"/>
      <c r="BG2" s="115"/>
      <c r="BH2" s="115"/>
      <c r="BI2" s="115"/>
      <c r="BJ2" s="115"/>
      <c r="BK2" s="115"/>
      <c r="BL2" s="115"/>
      <c r="BM2" s="17"/>
      <c r="BN2" s="17"/>
      <c r="BO2" s="1"/>
      <c r="BP2" s="1"/>
      <c r="BQ2" s="1"/>
      <c r="BR2" s="1"/>
    </row>
    <row r="3" spans="1:70" ht="18" customHeight="1">
      <c r="A3" s="1"/>
      <c r="B3" s="3"/>
      <c r="C3" s="4"/>
      <c r="D3" s="5"/>
      <c r="E3" s="3"/>
      <c r="F3" s="3"/>
      <c r="G3" s="3"/>
      <c r="H3" s="3"/>
      <c r="I3" s="3"/>
      <c r="J3" s="3"/>
      <c r="K3" s="3"/>
      <c r="L3" s="3"/>
      <c r="M3" s="3"/>
      <c r="N3" s="17"/>
      <c r="O3" s="17"/>
      <c r="P3" s="17"/>
      <c r="Q3" s="17"/>
      <c r="R3" s="3"/>
      <c r="S3" s="3"/>
      <c r="T3" s="3"/>
      <c r="U3" s="3"/>
      <c r="V3" s="3"/>
      <c r="W3" s="3"/>
      <c r="X3" s="3"/>
      <c r="Y3" s="4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43"/>
      <c r="AV3" s="3"/>
      <c r="AW3" s="77" t="s">
        <v>0</v>
      </c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3"/>
      <c r="BJ3" s="3"/>
      <c r="BK3" s="3"/>
      <c r="BL3" s="3"/>
      <c r="BM3" s="30"/>
      <c r="BN3" s="17"/>
      <c r="BO3" s="1"/>
      <c r="BP3" s="1"/>
      <c r="BQ3" s="1"/>
      <c r="BR3" s="1"/>
    </row>
    <row r="4" spans="1:70" ht="21.75" customHeight="1">
      <c r="A4" s="1"/>
      <c r="B4" s="3"/>
      <c r="C4" s="3"/>
      <c r="D4" s="5"/>
      <c r="E4" s="3"/>
      <c r="F4" s="3"/>
      <c r="G4" s="3"/>
      <c r="H4" s="3"/>
      <c r="I4" s="3"/>
      <c r="J4" s="3"/>
      <c r="K4" s="3"/>
      <c r="L4" s="3"/>
      <c r="M4" s="3"/>
      <c r="N4" s="17"/>
      <c r="O4" s="17"/>
      <c r="P4" s="17"/>
      <c r="Q4" s="17"/>
      <c r="R4" s="3"/>
      <c r="S4" s="3"/>
      <c r="T4" s="3"/>
      <c r="U4" s="3"/>
      <c r="V4" s="3"/>
      <c r="W4" s="3"/>
      <c r="X4" s="3"/>
      <c r="Y4" s="4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43"/>
      <c r="AV4" s="3"/>
      <c r="AW4" s="121" t="s">
        <v>1</v>
      </c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3"/>
      <c r="BJ4" s="3"/>
      <c r="BK4" s="3"/>
      <c r="BL4" s="3"/>
      <c r="BM4" s="30"/>
      <c r="BN4" s="17"/>
      <c r="BO4" s="1"/>
      <c r="BP4" s="1"/>
      <c r="BQ4" s="1"/>
      <c r="BR4" s="1"/>
    </row>
    <row r="5" spans="1:70" ht="20.25" customHeight="1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7"/>
      <c r="O5" s="17"/>
      <c r="P5" s="17"/>
      <c r="Q5" s="17"/>
      <c r="R5" s="3"/>
      <c r="S5" s="3"/>
      <c r="T5" s="3"/>
      <c r="U5" s="3"/>
      <c r="V5" s="3"/>
      <c r="W5" s="3"/>
      <c r="X5" s="3"/>
      <c r="Y5" s="4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43"/>
      <c r="AV5" s="3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3"/>
      <c r="BJ5" s="3"/>
      <c r="BK5" s="3"/>
      <c r="BL5" s="3"/>
      <c r="BM5" s="30"/>
      <c r="BN5" s="17"/>
      <c r="BO5" s="1"/>
      <c r="BP5" s="1"/>
      <c r="BQ5" s="1"/>
      <c r="BR5" s="1"/>
    </row>
    <row r="6" spans="1:70" ht="21.75" customHeight="1">
      <c r="A6" s="1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7"/>
      <c r="O6" s="17"/>
      <c r="P6" s="17"/>
      <c r="Q6" s="17"/>
      <c r="R6" s="3"/>
      <c r="S6" s="3"/>
      <c r="T6" s="3"/>
      <c r="U6" s="3"/>
      <c r="V6" s="3"/>
      <c r="W6" s="3"/>
      <c r="X6" s="3"/>
      <c r="Y6" s="4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43"/>
      <c r="AV6" s="3"/>
      <c r="AW6" s="79" t="s">
        <v>2</v>
      </c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3"/>
      <c r="BJ6" s="3"/>
      <c r="BK6" s="3"/>
      <c r="BL6" s="3"/>
      <c r="BM6" s="30"/>
      <c r="BN6" s="17"/>
      <c r="BO6" s="1"/>
      <c r="BP6" s="1"/>
      <c r="BQ6" s="1"/>
      <c r="BR6" s="1"/>
    </row>
    <row r="7" spans="1:70" ht="18" customHeight="1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7"/>
      <c r="O7" s="17"/>
      <c r="P7" s="17"/>
      <c r="Q7" s="17"/>
      <c r="R7" s="3"/>
      <c r="S7" s="3"/>
      <c r="T7" s="3"/>
      <c r="U7" s="3"/>
      <c r="V7" s="3"/>
      <c r="W7" s="3"/>
      <c r="X7" s="3"/>
      <c r="Y7" s="4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43"/>
      <c r="AV7" s="3"/>
      <c r="AW7" s="79" t="s">
        <v>128</v>
      </c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3"/>
      <c r="BJ7" s="3"/>
      <c r="BK7" s="3"/>
      <c r="BL7" s="3"/>
      <c r="BM7" s="30"/>
      <c r="BN7" s="17"/>
      <c r="BO7" s="1"/>
      <c r="BP7" s="1"/>
      <c r="BQ7" s="1"/>
      <c r="BR7" s="1"/>
    </row>
    <row r="8" spans="1:70" ht="15" customHeight="1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7"/>
      <c r="O8" s="17"/>
      <c r="P8" s="17"/>
      <c r="Q8" s="17"/>
      <c r="R8" s="3"/>
      <c r="S8" s="3"/>
      <c r="T8" s="3"/>
      <c r="U8" s="3"/>
      <c r="V8" s="3"/>
      <c r="W8" s="3"/>
      <c r="X8" s="3"/>
      <c r="Y8" s="4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43"/>
      <c r="AV8" s="3"/>
      <c r="AW8" s="80" t="s">
        <v>3</v>
      </c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0"/>
      <c r="BN8" s="17"/>
      <c r="BO8" s="1"/>
      <c r="BP8" s="1"/>
      <c r="BQ8" s="1"/>
      <c r="BR8" s="1"/>
    </row>
    <row r="9" spans="1:70" ht="15" customHeight="1">
      <c r="A9" s="1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7"/>
      <c r="O9" s="17"/>
      <c r="P9" s="17"/>
      <c r="Q9" s="17"/>
      <c r="R9" s="3"/>
      <c r="S9" s="3"/>
      <c r="T9" s="3"/>
      <c r="U9" s="3"/>
      <c r="V9" s="3"/>
      <c r="W9" s="3"/>
      <c r="X9" s="3"/>
      <c r="Y9" s="4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4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0"/>
      <c r="BN9" s="17"/>
      <c r="BO9" s="1"/>
      <c r="BP9" s="1"/>
      <c r="BQ9" s="1"/>
      <c r="BR9" s="1"/>
    </row>
    <row r="10" spans="1:70" ht="15.75" customHeight="1">
      <c r="A10" s="1"/>
      <c r="B10" s="123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7"/>
      <c r="O10" s="17"/>
      <c r="P10" s="17"/>
      <c r="Q10" s="17"/>
      <c r="R10" s="1"/>
      <c r="S10" s="30"/>
      <c r="T10" s="30"/>
      <c r="U10" s="30"/>
      <c r="V10" s="30"/>
      <c r="W10" s="30"/>
      <c r="X10" s="30"/>
      <c r="Y10" s="44"/>
      <c r="Z10" s="30"/>
      <c r="AA10" s="30"/>
      <c r="AB10" s="30"/>
      <c r="AC10" s="30" t="s">
        <v>4</v>
      </c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44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17"/>
      <c r="BN10" s="17"/>
      <c r="BO10" s="1"/>
      <c r="BP10" s="1"/>
      <c r="BQ10" s="1"/>
      <c r="BR10" s="1"/>
    </row>
    <row r="11" spans="1:70" ht="15" customHeight="1">
      <c r="A11" s="1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7"/>
      <c r="O11" s="17"/>
      <c r="P11" s="17"/>
      <c r="Q11" s="17"/>
      <c r="R11" s="6"/>
      <c r="S11" s="6"/>
      <c r="T11" s="6"/>
      <c r="U11" s="6"/>
      <c r="V11" s="6"/>
      <c r="W11" s="6"/>
      <c r="X11" s="6"/>
      <c r="Y11" s="43"/>
      <c r="Z11" s="6"/>
      <c r="AA11" s="225" t="s">
        <v>5</v>
      </c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"/>
      <c r="AW11" s="1"/>
      <c r="AX11" s="1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17"/>
      <c r="BN11" s="17"/>
      <c r="BO11" s="1"/>
      <c r="BP11" s="1"/>
      <c r="BQ11" s="1"/>
      <c r="BR11" s="1"/>
    </row>
    <row r="12" spans="1:70" ht="15" customHeight="1">
      <c r="A12" s="1"/>
      <c r="B12" s="22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6"/>
      <c r="O12" s="6"/>
      <c r="P12" s="6"/>
      <c r="Q12" s="6"/>
      <c r="R12" s="1"/>
      <c r="S12" s="30"/>
      <c r="T12" s="30"/>
      <c r="U12" s="30"/>
      <c r="V12" s="30"/>
      <c r="W12" s="30"/>
      <c r="X12" s="30"/>
      <c r="Y12" s="44"/>
      <c r="Z12" s="30"/>
      <c r="AA12" s="30"/>
      <c r="AB12" s="30"/>
      <c r="AC12" s="1"/>
      <c r="AD12" s="30"/>
      <c r="AE12" s="1"/>
      <c r="AF12" s="30" t="s">
        <v>6</v>
      </c>
      <c r="AG12" s="1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44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17"/>
      <c r="BN12" s="17"/>
      <c r="BO12" s="1"/>
      <c r="BP12" s="1"/>
      <c r="BQ12" s="1"/>
      <c r="BR12" s="1"/>
    </row>
    <row r="13" spans="1:70" ht="23.25" customHeight="1">
      <c r="A13" s="1"/>
      <c r="B13" s="22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7"/>
      <c r="O13" s="17"/>
      <c r="P13" s="17"/>
      <c r="Q13" s="17"/>
      <c r="R13" s="1"/>
      <c r="S13" s="31"/>
      <c r="T13" s="31"/>
      <c r="U13" s="31"/>
      <c r="V13" s="31"/>
      <c r="W13" s="31"/>
      <c r="X13" s="31"/>
      <c r="Y13" s="45"/>
      <c r="Z13" s="225" t="s">
        <v>7</v>
      </c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45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17"/>
      <c r="BN13" s="17"/>
      <c r="BO13" s="1"/>
      <c r="BP13" s="1"/>
      <c r="BQ13" s="1"/>
      <c r="BR13" s="1"/>
    </row>
    <row r="14" spans="1:70" ht="23.25" customHeight="1">
      <c r="A14" s="1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17"/>
      <c r="O14" s="17"/>
      <c r="P14" s="17"/>
      <c r="Q14" s="17"/>
      <c r="R14" s="1"/>
      <c r="S14" s="31"/>
      <c r="T14" s="31"/>
      <c r="U14" s="31"/>
      <c r="V14" s="31"/>
      <c r="W14" s="31"/>
      <c r="X14" s="31"/>
      <c r="Y14" s="45"/>
      <c r="Z14" s="30"/>
      <c r="AA14" s="30"/>
      <c r="AB14" s="30"/>
      <c r="AC14" s="225" t="s">
        <v>8</v>
      </c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30"/>
      <c r="AT14" s="30"/>
      <c r="AU14" s="45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17"/>
      <c r="BN14" s="17"/>
      <c r="BO14" s="1"/>
      <c r="BP14" s="1"/>
      <c r="BQ14" s="1"/>
      <c r="BR14" s="1"/>
    </row>
    <row r="15" spans="1:70" ht="23.25" customHeight="1">
      <c r="A15" s="1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17"/>
      <c r="O15" s="17"/>
      <c r="P15" s="17"/>
      <c r="Q15" s="17"/>
      <c r="R15" s="1"/>
      <c r="S15" s="31"/>
      <c r="T15" s="31"/>
      <c r="U15" s="31"/>
      <c r="V15" s="31"/>
      <c r="W15" s="31"/>
      <c r="X15" s="31"/>
      <c r="Y15" s="225" t="s">
        <v>9</v>
      </c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30"/>
      <c r="AV15" s="30"/>
      <c r="AW15" s="30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17"/>
      <c r="BN15" s="17"/>
      <c r="BO15" s="1"/>
      <c r="BP15" s="1"/>
      <c r="BQ15" s="1"/>
      <c r="BR15" s="1"/>
    </row>
    <row r="16" spans="1:70" ht="23.25" hidden="1" customHeight="1">
      <c r="A16" s="1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7"/>
      <c r="O16" s="17"/>
      <c r="P16" s="17"/>
      <c r="Q16" s="17"/>
      <c r="R16" s="1"/>
      <c r="S16" s="31"/>
      <c r="T16" s="31"/>
      <c r="U16" s="31"/>
      <c r="V16" s="31"/>
      <c r="W16" s="31"/>
      <c r="X16" s="31"/>
      <c r="Y16" s="31"/>
      <c r="Z16" s="22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5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17"/>
      <c r="BN16" s="17"/>
      <c r="BO16" s="1"/>
      <c r="BP16" s="1"/>
      <c r="BQ16" s="1"/>
      <c r="BR16" s="1"/>
    </row>
    <row r="17" spans="1:70" ht="17.25" customHeight="1">
      <c r="A17" s="1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17"/>
      <c r="O17" s="17"/>
      <c r="P17" s="17"/>
      <c r="Q17" s="17"/>
      <c r="R17" s="1"/>
      <c r="S17" s="30"/>
      <c r="T17" s="30"/>
      <c r="U17" s="30"/>
      <c r="V17" s="30"/>
      <c r="W17" s="30"/>
      <c r="X17" s="30"/>
      <c r="Y17" s="30"/>
      <c r="Z17" s="30"/>
      <c r="AA17" s="30"/>
      <c r="AB17" s="225" t="s">
        <v>10</v>
      </c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17"/>
      <c r="BN17" s="17"/>
      <c r="BO17" s="1"/>
      <c r="BP17" s="1"/>
      <c r="BQ17" s="1"/>
      <c r="BR17" s="1"/>
    </row>
    <row r="18" spans="1:70" ht="15" customHeight="1">
      <c r="A18" s="1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17"/>
      <c r="O18" s="17"/>
      <c r="P18" s="17"/>
      <c r="Q18" s="17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17"/>
      <c r="BN18" s="17"/>
      <c r="BO18" s="1"/>
      <c r="BP18" s="1"/>
      <c r="BQ18" s="1"/>
      <c r="BR18" s="1"/>
    </row>
    <row r="19" spans="1:70" ht="15.75" customHeight="1">
      <c r="A19" s="1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139" t="s">
        <v>11</v>
      </c>
      <c r="N19" s="220" t="s">
        <v>12</v>
      </c>
      <c r="O19" s="209"/>
      <c r="P19" s="209"/>
      <c r="Q19" s="209"/>
      <c r="R19" s="203"/>
      <c r="S19" s="220" t="s">
        <v>13</v>
      </c>
      <c r="T19" s="209"/>
      <c r="U19" s="209"/>
      <c r="V19" s="203"/>
      <c r="W19" s="220" t="s">
        <v>14</v>
      </c>
      <c r="X19" s="209"/>
      <c r="Y19" s="209"/>
      <c r="Z19" s="203"/>
      <c r="AA19" s="220" t="s">
        <v>15</v>
      </c>
      <c r="AB19" s="209"/>
      <c r="AC19" s="209"/>
      <c r="AD19" s="209"/>
      <c r="AE19" s="203"/>
      <c r="AF19" s="220" t="s">
        <v>16</v>
      </c>
      <c r="AG19" s="209"/>
      <c r="AH19" s="209"/>
      <c r="AI19" s="226"/>
      <c r="AJ19" s="227" t="s">
        <v>17</v>
      </c>
      <c r="AK19" s="209"/>
      <c r="AL19" s="209"/>
      <c r="AM19" s="203"/>
      <c r="AN19" s="220" t="s">
        <v>18</v>
      </c>
      <c r="AO19" s="209"/>
      <c r="AP19" s="209"/>
      <c r="AQ19" s="209"/>
      <c r="AR19" s="203"/>
      <c r="AS19" s="220" t="s">
        <v>19</v>
      </c>
      <c r="AT19" s="209"/>
      <c r="AU19" s="209"/>
      <c r="AV19" s="203"/>
      <c r="AW19" s="220" t="s">
        <v>20</v>
      </c>
      <c r="AX19" s="209"/>
      <c r="AY19" s="209"/>
      <c r="AZ19" s="203"/>
      <c r="BA19" s="220" t="s">
        <v>21</v>
      </c>
      <c r="BB19" s="209"/>
      <c r="BC19" s="209"/>
      <c r="BD19" s="209"/>
      <c r="BE19" s="203"/>
      <c r="BF19" s="220" t="s">
        <v>22</v>
      </c>
      <c r="BG19" s="209"/>
      <c r="BH19" s="209"/>
      <c r="BI19" s="203"/>
      <c r="BJ19" s="220" t="s">
        <v>23</v>
      </c>
      <c r="BK19" s="209"/>
      <c r="BL19" s="209"/>
      <c r="BM19" s="209"/>
      <c r="BN19" s="203"/>
      <c r="BO19" s="1"/>
      <c r="BP19" s="1"/>
      <c r="BQ19" s="1"/>
      <c r="BR19" s="1"/>
    </row>
    <row r="20" spans="1:70" ht="15" customHeight="1">
      <c r="A20" s="1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140"/>
      <c r="N20" s="18">
        <v>1</v>
      </c>
      <c r="O20" s="18">
        <v>2</v>
      </c>
      <c r="P20" s="18">
        <v>3</v>
      </c>
      <c r="Q20" s="18">
        <v>4</v>
      </c>
      <c r="R20" s="18">
        <v>5</v>
      </c>
      <c r="S20" s="18">
        <v>6</v>
      </c>
      <c r="T20" s="18">
        <v>7</v>
      </c>
      <c r="U20" s="18">
        <v>8</v>
      </c>
      <c r="V20" s="18">
        <v>9</v>
      </c>
      <c r="W20" s="18">
        <v>10</v>
      </c>
      <c r="X20" s="18">
        <v>11</v>
      </c>
      <c r="Y20" s="18">
        <v>12</v>
      </c>
      <c r="Z20" s="18">
        <v>13</v>
      </c>
      <c r="AA20" s="18">
        <v>14</v>
      </c>
      <c r="AB20" s="18">
        <v>15</v>
      </c>
      <c r="AC20" s="18">
        <v>16</v>
      </c>
      <c r="AD20" s="18">
        <v>17</v>
      </c>
      <c r="AE20" s="18">
        <v>18</v>
      </c>
      <c r="AF20" s="18">
        <v>19</v>
      </c>
      <c r="AG20" s="18">
        <v>20</v>
      </c>
      <c r="AH20" s="18">
        <v>21</v>
      </c>
      <c r="AI20" s="18">
        <v>22</v>
      </c>
      <c r="AJ20" s="18">
        <v>23</v>
      </c>
      <c r="AK20" s="18">
        <v>24</v>
      </c>
      <c r="AL20" s="18">
        <v>25</v>
      </c>
      <c r="AM20" s="18">
        <v>26</v>
      </c>
      <c r="AN20" s="18">
        <v>27</v>
      </c>
      <c r="AO20" s="18">
        <v>28</v>
      </c>
      <c r="AP20" s="18">
        <v>29</v>
      </c>
      <c r="AQ20" s="18">
        <v>30</v>
      </c>
      <c r="AR20" s="18">
        <v>31</v>
      </c>
      <c r="AS20" s="18">
        <v>32</v>
      </c>
      <c r="AT20" s="18">
        <v>33</v>
      </c>
      <c r="AU20" s="18">
        <v>34</v>
      </c>
      <c r="AV20" s="18">
        <v>35</v>
      </c>
      <c r="AW20" s="18">
        <v>36</v>
      </c>
      <c r="AX20" s="18">
        <v>37</v>
      </c>
      <c r="AY20" s="18">
        <v>38</v>
      </c>
      <c r="AZ20" s="18">
        <v>39</v>
      </c>
      <c r="BA20" s="18">
        <v>40</v>
      </c>
      <c r="BB20" s="18">
        <v>41</v>
      </c>
      <c r="BC20" s="18">
        <v>42</v>
      </c>
      <c r="BD20" s="18">
        <v>43</v>
      </c>
      <c r="BE20" s="18">
        <v>44</v>
      </c>
      <c r="BF20" s="18">
        <v>45</v>
      </c>
      <c r="BG20" s="18">
        <v>46</v>
      </c>
      <c r="BH20" s="18">
        <v>47</v>
      </c>
      <c r="BI20" s="18">
        <v>48</v>
      </c>
      <c r="BJ20" s="83">
        <v>49</v>
      </c>
      <c r="BK20" s="84">
        <v>50</v>
      </c>
      <c r="BL20" s="83">
        <v>51</v>
      </c>
      <c r="BM20" s="89">
        <v>52</v>
      </c>
      <c r="BN20" s="90"/>
      <c r="BO20" s="1"/>
      <c r="BP20" s="1"/>
      <c r="BQ20" s="1"/>
      <c r="BR20" s="1"/>
    </row>
    <row r="21" spans="1:70" ht="15" customHeight="1">
      <c r="A21" s="1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140"/>
      <c r="N21" s="19">
        <v>2</v>
      </c>
      <c r="O21" s="20">
        <v>9</v>
      </c>
      <c r="P21" s="20">
        <v>16</v>
      </c>
      <c r="Q21" s="20">
        <v>23</v>
      </c>
      <c r="R21" s="20">
        <v>30</v>
      </c>
      <c r="S21" s="20">
        <v>7</v>
      </c>
      <c r="T21" s="20">
        <v>14</v>
      </c>
      <c r="U21" s="32">
        <v>21</v>
      </c>
      <c r="V21" s="33">
        <v>28</v>
      </c>
      <c r="W21" s="20">
        <v>4</v>
      </c>
      <c r="X21" s="20">
        <v>11</v>
      </c>
      <c r="Y21" s="20">
        <v>18</v>
      </c>
      <c r="Z21" s="20">
        <v>25</v>
      </c>
      <c r="AA21" s="20">
        <v>2</v>
      </c>
      <c r="AB21" s="20">
        <v>9</v>
      </c>
      <c r="AC21" s="20">
        <v>16</v>
      </c>
      <c r="AD21" s="20">
        <v>23</v>
      </c>
      <c r="AE21" s="46">
        <v>30</v>
      </c>
      <c r="AF21" s="46">
        <v>6</v>
      </c>
      <c r="AG21" s="46">
        <v>13</v>
      </c>
      <c r="AH21" s="20">
        <v>20</v>
      </c>
      <c r="AI21" s="59">
        <v>27</v>
      </c>
      <c r="AJ21" s="60">
        <v>3</v>
      </c>
      <c r="AK21" s="20">
        <v>10</v>
      </c>
      <c r="AL21" s="20">
        <v>17</v>
      </c>
      <c r="AM21" s="20">
        <v>24</v>
      </c>
      <c r="AN21" s="20">
        <v>3</v>
      </c>
      <c r="AO21" s="20">
        <v>10</v>
      </c>
      <c r="AP21" s="20">
        <v>17</v>
      </c>
      <c r="AQ21" s="59">
        <v>24</v>
      </c>
      <c r="AR21" s="60">
        <v>31</v>
      </c>
      <c r="AS21" s="20">
        <v>7</v>
      </c>
      <c r="AT21" s="20">
        <v>14</v>
      </c>
      <c r="AU21" s="20">
        <v>21</v>
      </c>
      <c r="AV21" s="20">
        <v>28</v>
      </c>
      <c r="AW21" s="20">
        <v>5</v>
      </c>
      <c r="AX21" s="20">
        <v>12</v>
      </c>
      <c r="AY21" s="20">
        <v>19</v>
      </c>
      <c r="AZ21" s="20">
        <v>26</v>
      </c>
      <c r="BA21" s="20">
        <v>2</v>
      </c>
      <c r="BB21" s="20">
        <v>9</v>
      </c>
      <c r="BC21" s="20">
        <v>16</v>
      </c>
      <c r="BD21" s="20">
        <v>23</v>
      </c>
      <c r="BE21" s="20">
        <v>30</v>
      </c>
      <c r="BF21" s="20">
        <v>7</v>
      </c>
      <c r="BG21" s="20">
        <v>14</v>
      </c>
      <c r="BH21" s="20">
        <v>21</v>
      </c>
      <c r="BI21" s="20">
        <v>28</v>
      </c>
      <c r="BJ21" s="20">
        <v>4</v>
      </c>
      <c r="BK21" s="20">
        <v>11</v>
      </c>
      <c r="BL21" s="20">
        <v>18</v>
      </c>
      <c r="BM21" s="20">
        <v>25</v>
      </c>
      <c r="BN21" s="91">
        <v>29</v>
      </c>
      <c r="BO21" s="1"/>
      <c r="BP21" s="1"/>
      <c r="BQ21" s="1"/>
      <c r="BR21" s="1"/>
    </row>
    <row r="22" spans="1:70" ht="15" customHeight="1">
      <c r="A22" s="1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21"/>
      <c r="N22" s="22">
        <v>6</v>
      </c>
      <c r="O22" s="23">
        <v>13</v>
      </c>
      <c r="P22" s="23">
        <v>20</v>
      </c>
      <c r="Q22" s="23">
        <v>27</v>
      </c>
      <c r="R22" s="23">
        <v>4</v>
      </c>
      <c r="S22" s="23">
        <v>11</v>
      </c>
      <c r="T22" s="23">
        <v>18</v>
      </c>
      <c r="U22" s="34">
        <v>25</v>
      </c>
      <c r="V22" s="35">
        <v>1</v>
      </c>
      <c r="W22" s="36">
        <v>8</v>
      </c>
      <c r="X22" s="23">
        <v>15</v>
      </c>
      <c r="Y22" s="23">
        <v>22</v>
      </c>
      <c r="Z22" s="23">
        <v>29</v>
      </c>
      <c r="AA22" s="23">
        <v>6</v>
      </c>
      <c r="AB22" s="23">
        <v>13</v>
      </c>
      <c r="AC22" s="23">
        <v>20</v>
      </c>
      <c r="AD22" s="23">
        <v>27</v>
      </c>
      <c r="AE22" s="23">
        <v>3</v>
      </c>
      <c r="AF22" s="23">
        <v>10</v>
      </c>
      <c r="AG22" s="23">
        <v>17</v>
      </c>
      <c r="AH22" s="23">
        <v>24</v>
      </c>
      <c r="AI22" s="34">
        <v>31</v>
      </c>
      <c r="AJ22" s="61">
        <v>7</v>
      </c>
      <c r="AK22" s="23">
        <v>14</v>
      </c>
      <c r="AL22" s="23">
        <v>21</v>
      </c>
      <c r="AM22" s="23">
        <v>28</v>
      </c>
      <c r="AN22" s="23">
        <v>7</v>
      </c>
      <c r="AO22" s="74">
        <v>14</v>
      </c>
      <c r="AP22" s="23">
        <v>21</v>
      </c>
      <c r="AQ22" s="34">
        <v>28</v>
      </c>
      <c r="AR22" s="75">
        <v>4</v>
      </c>
      <c r="AS22" s="23">
        <v>11</v>
      </c>
      <c r="AT22" s="23">
        <v>18</v>
      </c>
      <c r="AU22" s="23">
        <v>25</v>
      </c>
      <c r="AV22" s="23">
        <v>2</v>
      </c>
      <c r="AW22" s="36">
        <v>9</v>
      </c>
      <c r="AX22" s="23">
        <v>16</v>
      </c>
      <c r="AY22" s="23">
        <v>23</v>
      </c>
      <c r="AZ22" s="23">
        <v>30</v>
      </c>
      <c r="BA22" s="36">
        <v>6</v>
      </c>
      <c r="BB22" s="36">
        <v>13</v>
      </c>
      <c r="BC22" s="23">
        <v>20</v>
      </c>
      <c r="BD22" s="23">
        <v>27</v>
      </c>
      <c r="BE22" s="36">
        <v>4</v>
      </c>
      <c r="BF22" s="23">
        <v>11</v>
      </c>
      <c r="BG22" s="23">
        <v>18</v>
      </c>
      <c r="BH22" s="23">
        <v>25</v>
      </c>
      <c r="BI22" s="23">
        <v>1</v>
      </c>
      <c r="BJ22" s="23">
        <v>8</v>
      </c>
      <c r="BK22" s="23">
        <v>15</v>
      </c>
      <c r="BL22" s="23">
        <v>22</v>
      </c>
      <c r="BM22" s="23">
        <v>29</v>
      </c>
      <c r="BN22" s="92">
        <v>3</v>
      </c>
      <c r="BO22" s="1"/>
      <c r="BP22" s="1"/>
      <c r="BQ22" s="1"/>
      <c r="BR22" s="1"/>
    </row>
    <row r="23" spans="1:70" ht="15.75" customHeight="1">
      <c r="A23" s="1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21"/>
      <c r="N23" s="24" t="s">
        <v>24</v>
      </c>
      <c r="O23" s="24" t="s">
        <v>25</v>
      </c>
      <c r="P23" s="24" t="s">
        <v>24</v>
      </c>
      <c r="Q23" s="24" t="s">
        <v>25</v>
      </c>
      <c r="R23" s="24" t="s">
        <v>24</v>
      </c>
      <c r="S23" s="24" t="s">
        <v>25</v>
      </c>
      <c r="T23" s="24" t="s">
        <v>24</v>
      </c>
      <c r="U23" s="24" t="s">
        <v>25</v>
      </c>
      <c r="V23" s="24" t="s">
        <v>24</v>
      </c>
      <c r="W23" s="24" t="s">
        <v>25</v>
      </c>
      <c r="X23" s="24" t="s">
        <v>24</v>
      </c>
      <c r="Y23" s="24" t="s">
        <v>25</v>
      </c>
      <c r="Z23" s="24" t="s">
        <v>24</v>
      </c>
      <c r="AA23" s="24" t="s">
        <v>25</v>
      </c>
      <c r="AB23" s="24" t="s">
        <v>24</v>
      </c>
      <c r="AC23" s="24" t="s">
        <v>25</v>
      </c>
      <c r="AD23" s="24" t="s">
        <v>24</v>
      </c>
      <c r="AE23" s="24" t="s">
        <v>25</v>
      </c>
      <c r="AF23" s="24" t="s">
        <v>24</v>
      </c>
      <c r="AG23" s="24" t="s">
        <v>25</v>
      </c>
      <c r="AH23" s="24" t="s">
        <v>24</v>
      </c>
      <c r="AI23" s="62" t="s">
        <v>25</v>
      </c>
      <c r="AJ23" s="63" t="s">
        <v>24</v>
      </c>
      <c r="AK23" s="64" t="s">
        <v>25</v>
      </c>
      <c r="AL23" s="24" t="s">
        <v>24</v>
      </c>
      <c r="AM23" s="24" t="s">
        <v>25</v>
      </c>
      <c r="AN23" s="24" t="s">
        <v>24</v>
      </c>
      <c r="AO23" s="24" t="s">
        <v>25</v>
      </c>
      <c r="AP23" s="24" t="s">
        <v>24</v>
      </c>
      <c r="AQ23" s="24" t="s">
        <v>25</v>
      </c>
      <c r="AR23" s="24" t="s">
        <v>24</v>
      </c>
      <c r="AS23" s="24" t="s">
        <v>25</v>
      </c>
      <c r="AT23" s="24" t="s">
        <v>24</v>
      </c>
      <c r="AU23" s="24" t="s">
        <v>25</v>
      </c>
      <c r="AV23" s="24" t="s">
        <v>24</v>
      </c>
      <c r="AW23" s="24" t="s">
        <v>25</v>
      </c>
      <c r="AX23" s="24" t="s">
        <v>24</v>
      </c>
      <c r="AY23" s="24" t="s">
        <v>25</v>
      </c>
      <c r="AZ23" s="62" t="s">
        <v>24</v>
      </c>
      <c r="BA23" s="24" t="s">
        <v>25</v>
      </c>
      <c r="BB23" s="24" t="s">
        <v>24</v>
      </c>
      <c r="BC23" s="24" t="s">
        <v>25</v>
      </c>
      <c r="BD23" s="24" t="s">
        <v>24</v>
      </c>
      <c r="BE23" s="24" t="s">
        <v>25</v>
      </c>
      <c r="BF23" s="24" t="s">
        <v>24</v>
      </c>
      <c r="BG23" s="24" t="s">
        <v>25</v>
      </c>
      <c r="BH23" s="24" t="s">
        <v>24</v>
      </c>
      <c r="BI23" s="24" t="s">
        <v>25</v>
      </c>
      <c r="BJ23" s="85" t="s">
        <v>24</v>
      </c>
      <c r="BK23" s="85" t="s">
        <v>25</v>
      </c>
      <c r="BL23" s="85" t="s">
        <v>24</v>
      </c>
      <c r="BM23" s="85" t="s">
        <v>25</v>
      </c>
      <c r="BN23" s="85" t="s">
        <v>24</v>
      </c>
      <c r="BO23" s="1"/>
      <c r="BP23" s="1"/>
      <c r="BQ23" s="1"/>
      <c r="BR23" s="1"/>
    </row>
    <row r="24" spans="1:70" ht="15.75" customHeight="1">
      <c r="A24" s="1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141" t="s">
        <v>26</v>
      </c>
      <c r="N24" s="142"/>
      <c r="O24" s="130"/>
      <c r="P24" s="130"/>
      <c r="Q24" s="130">
        <v>9</v>
      </c>
      <c r="R24" s="130"/>
      <c r="S24" s="130"/>
      <c r="T24" s="130"/>
      <c r="U24" s="137"/>
      <c r="V24" s="37"/>
      <c r="W24" s="38" t="s">
        <v>27</v>
      </c>
      <c r="X24" s="130" t="s">
        <v>28</v>
      </c>
      <c r="Y24" s="130" t="s">
        <v>28</v>
      </c>
      <c r="Z24" s="130" t="s">
        <v>28</v>
      </c>
      <c r="AA24" s="130" t="s">
        <v>28</v>
      </c>
      <c r="AB24" s="130" t="s">
        <v>28</v>
      </c>
      <c r="AC24" s="130" t="s">
        <v>28</v>
      </c>
      <c r="AD24" s="130" t="s">
        <v>28</v>
      </c>
      <c r="AE24" s="38" t="s">
        <v>28</v>
      </c>
      <c r="AF24" s="130" t="s">
        <v>29</v>
      </c>
      <c r="AG24" s="130" t="s">
        <v>29</v>
      </c>
      <c r="AH24" s="130" t="s">
        <v>29</v>
      </c>
      <c r="AI24" s="65" t="s">
        <v>27</v>
      </c>
      <c r="AJ24" s="136" t="s">
        <v>28</v>
      </c>
      <c r="AK24" s="130"/>
      <c r="AL24" s="136"/>
      <c r="AM24" s="130"/>
      <c r="AN24" s="130">
        <v>16</v>
      </c>
      <c r="AO24" s="130"/>
      <c r="AP24" s="130"/>
      <c r="AQ24" s="137"/>
      <c r="AR24" s="130"/>
      <c r="AS24" s="130"/>
      <c r="AT24" s="130"/>
      <c r="AU24" s="130"/>
      <c r="AV24" s="130"/>
      <c r="AW24" s="130"/>
      <c r="AX24" s="130"/>
      <c r="AY24" s="130"/>
      <c r="AZ24" s="130"/>
      <c r="BA24" s="130" t="s">
        <v>27</v>
      </c>
      <c r="BB24" s="25" t="s">
        <v>27</v>
      </c>
      <c r="BC24" s="130" t="s">
        <v>24</v>
      </c>
      <c r="BD24" s="130" t="s">
        <v>24</v>
      </c>
      <c r="BE24" s="86" t="s">
        <v>24</v>
      </c>
      <c r="BF24" s="130"/>
      <c r="BG24" s="130"/>
      <c r="BH24" s="130"/>
      <c r="BI24" s="130"/>
      <c r="BJ24" s="109" t="s">
        <v>29</v>
      </c>
      <c r="BK24" s="109" t="s">
        <v>29</v>
      </c>
      <c r="BL24" s="109" t="s">
        <v>29</v>
      </c>
      <c r="BM24" s="109" t="s">
        <v>29</v>
      </c>
      <c r="BN24" s="109" t="s">
        <v>29</v>
      </c>
      <c r="BO24" s="1"/>
      <c r="BP24" s="1"/>
      <c r="BQ24" s="1"/>
      <c r="BR24" s="1"/>
    </row>
    <row r="25" spans="1:70" ht="15.75" customHeight="1">
      <c r="A25" s="1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110"/>
      <c r="N25" s="143"/>
      <c r="O25" s="110"/>
      <c r="P25" s="110"/>
      <c r="Q25" s="110"/>
      <c r="R25" s="110"/>
      <c r="S25" s="110"/>
      <c r="T25" s="110"/>
      <c r="U25" s="131"/>
      <c r="V25" s="39" t="s">
        <v>27</v>
      </c>
      <c r="W25" s="40" t="s">
        <v>28</v>
      </c>
      <c r="X25" s="110"/>
      <c r="Y25" s="110"/>
      <c r="Z25" s="110"/>
      <c r="AA25" s="110"/>
      <c r="AB25" s="110"/>
      <c r="AC25" s="110"/>
      <c r="AD25" s="110"/>
      <c r="AE25" s="47" t="s">
        <v>29</v>
      </c>
      <c r="AF25" s="110"/>
      <c r="AG25" s="110"/>
      <c r="AH25" s="110"/>
      <c r="AI25" s="47" t="s">
        <v>29</v>
      </c>
      <c r="AJ25" s="224"/>
      <c r="AK25" s="110"/>
      <c r="AL25" s="110"/>
      <c r="AM25" s="110"/>
      <c r="AN25" s="110"/>
      <c r="AO25" s="110"/>
      <c r="AP25" s="110"/>
      <c r="AQ25" s="138"/>
      <c r="AR25" s="110"/>
      <c r="AS25" s="110"/>
      <c r="AT25" s="110"/>
      <c r="AU25" s="110"/>
      <c r="AV25" s="110"/>
      <c r="AW25" s="110"/>
      <c r="AX25" s="110"/>
      <c r="AY25" s="110"/>
      <c r="AZ25" s="110"/>
      <c r="BA25" s="135"/>
      <c r="BB25" s="81" t="s">
        <v>24</v>
      </c>
      <c r="BC25" s="132"/>
      <c r="BD25" s="131"/>
      <c r="BE25" s="39"/>
      <c r="BF25" s="132"/>
      <c r="BG25" s="110"/>
      <c r="BH25" s="110"/>
      <c r="BI25" s="110"/>
      <c r="BJ25" s="110"/>
      <c r="BK25" s="110"/>
      <c r="BL25" s="110"/>
      <c r="BM25" s="110"/>
      <c r="BN25" s="110"/>
      <c r="BO25" s="1"/>
      <c r="BP25" s="1"/>
      <c r="BQ25" s="1"/>
      <c r="BR25" s="1"/>
    </row>
    <row r="26" spans="1:70" ht="15" customHeight="1">
      <c r="A26" s="1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26" t="s">
        <v>30</v>
      </c>
      <c r="N26" s="26"/>
      <c r="O26" s="27"/>
      <c r="P26" s="28"/>
      <c r="Q26" s="28"/>
      <c r="R26" s="21"/>
      <c r="S26" s="27" t="s">
        <v>31</v>
      </c>
      <c r="T26" s="26"/>
      <c r="U26" s="28"/>
      <c r="V26" s="28"/>
      <c r="W26" s="28"/>
      <c r="X26" s="28"/>
      <c r="Y26" s="28"/>
      <c r="Z26" s="28" t="s">
        <v>27</v>
      </c>
      <c r="AA26" s="27" t="s">
        <v>32</v>
      </c>
      <c r="AB26" s="26"/>
      <c r="AC26" s="28"/>
      <c r="AD26" s="48"/>
      <c r="AE26" s="48"/>
      <c r="AF26" s="28"/>
      <c r="AG26" s="27"/>
      <c r="AH26" s="26"/>
      <c r="AI26" s="26"/>
      <c r="AJ26" s="26"/>
      <c r="AK26" s="28"/>
      <c r="AL26" s="28"/>
      <c r="AM26" s="28"/>
      <c r="AN26" s="28"/>
      <c r="AO26" s="28"/>
      <c r="AP26" s="28"/>
      <c r="AQ26" s="28"/>
      <c r="AR26" s="28"/>
      <c r="AS26" s="29"/>
      <c r="AT26" s="29" t="s">
        <v>29</v>
      </c>
      <c r="AU26" s="27" t="s">
        <v>33</v>
      </c>
      <c r="AV26" s="28"/>
      <c r="AW26" s="28"/>
      <c r="AX26" s="29"/>
      <c r="AY26" s="29"/>
      <c r="AZ26" s="28"/>
      <c r="BA26" s="1"/>
      <c r="BB26" s="1"/>
      <c r="BC26" s="1"/>
      <c r="BD26" s="1"/>
      <c r="BE26" s="1"/>
      <c r="BF26" s="1"/>
      <c r="BG26" s="28"/>
      <c r="BH26" s="28"/>
      <c r="BI26" s="28"/>
      <c r="BJ26" s="3"/>
      <c r="BK26" s="3"/>
      <c r="BL26" s="3"/>
      <c r="BM26" s="17"/>
      <c r="BN26" s="17"/>
      <c r="BO26" s="1"/>
      <c r="BP26" s="1"/>
      <c r="BQ26" s="1"/>
      <c r="BR26" s="1"/>
    </row>
    <row r="27" spans="1:70" ht="27" customHeight="1">
      <c r="A27" s="1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29"/>
      <c r="N27" s="28"/>
      <c r="O27" s="28"/>
      <c r="P27" s="28"/>
      <c r="Q27" s="28"/>
      <c r="R27" s="28"/>
      <c r="S27" s="221"/>
      <c r="T27" s="115"/>
      <c r="U27" s="115"/>
      <c r="V27" s="115"/>
      <c r="W27" s="115"/>
      <c r="X27" s="115"/>
      <c r="Y27" s="115"/>
      <c r="Z27" s="29" t="s">
        <v>34</v>
      </c>
      <c r="AA27" s="27" t="s">
        <v>35</v>
      </c>
      <c r="AB27" s="28"/>
      <c r="AC27" s="28"/>
      <c r="AD27" s="28" t="s">
        <v>28</v>
      </c>
      <c r="AE27" s="27" t="s">
        <v>36</v>
      </c>
      <c r="AF27" s="28"/>
      <c r="AG27" s="28"/>
      <c r="AH27" s="28"/>
      <c r="AI27" s="28"/>
      <c r="AJ27" s="28"/>
      <c r="AK27" s="28"/>
      <c r="AL27" s="29"/>
      <c r="AM27" s="27"/>
      <c r="AN27" s="28"/>
      <c r="AO27" s="28"/>
      <c r="AP27" s="29"/>
      <c r="AQ27" s="28"/>
      <c r="AR27" s="28"/>
      <c r="AS27" s="28"/>
      <c r="AT27" s="28" t="s">
        <v>37</v>
      </c>
      <c r="AU27" s="221" t="s">
        <v>38</v>
      </c>
      <c r="AV27" s="115"/>
      <c r="AW27" s="115"/>
      <c r="AX27" s="115"/>
      <c r="AY27" s="115"/>
      <c r="AZ27" s="28"/>
      <c r="BA27" s="1"/>
      <c r="BB27" s="1" t="s">
        <v>24</v>
      </c>
      <c r="BC27" s="1" t="s">
        <v>39</v>
      </c>
      <c r="BD27" s="1"/>
      <c r="BE27" s="1"/>
      <c r="BF27" s="1"/>
      <c r="BG27" s="1"/>
      <c r="BH27" s="1"/>
      <c r="BI27" s="1"/>
      <c r="BJ27" s="1"/>
      <c r="BK27" s="1"/>
      <c r="BL27" s="3"/>
      <c r="BM27" s="17"/>
      <c r="BN27" s="17"/>
      <c r="BO27" s="1"/>
      <c r="BP27" s="1"/>
      <c r="BQ27" s="1"/>
      <c r="BR27" s="1"/>
    </row>
    <row r="28" spans="1:70" ht="15.75" customHeight="1">
      <c r="A28" s="1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29"/>
      <c r="N28" s="28"/>
      <c r="O28" s="28"/>
      <c r="P28" s="28"/>
      <c r="Q28" s="28"/>
      <c r="R28" s="28"/>
      <c r="S28" s="27"/>
      <c r="T28" s="28"/>
      <c r="U28" s="28"/>
      <c r="V28" s="28"/>
      <c r="W28" s="28"/>
      <c r="X28" s="28"/>
      <c r="Y28" s="28"/>
      <c r="Z28" s="28"/>
      <c r="AA28" s="27"/>
      <c r="AB28" s="28"/>
      <c r="AC28" s="28"/>
      <c r="AD28" s="49"/>
      <c r="AE28" s="50"/>
      <c r="AF28" s="28"/>
      <c r="AG28" s="28"/>
      <c r="AH28" s="28"/>
      <c r="AI28" s="28"/>
      <c r="AJ28" s="28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8"/>
      <c r="AY28" s="28"/>
      <c r="AZ28" s="28"/>
      <c r="BA28" s="49"/>
      <c r="BB28" s="50"/>
      <c r="BC28" s="82"/>
      <c r="BD28" s="82"/>
      <c r="BE28" s="49"/>
      <c r="BF28" s="29"/>
      <c r="BG28" s="3"/>
      <c r="BH28" s="3"/>
      <c r="BI28" s="3"/>
      <c r="BJ28" s="3"/>
      <c r="BK28" s="3"/>
      <c r="BL28" s="3"/>
      <c r="BM28" s="17"/>
      <c r="BN28" s="17"/>
      <c r="BO28" s="1"/>
      <c r="BP28" s="1"/>
      <c r="BQ28" s="1"/>
      <c r="BR28" s="1"/>
    </row>
    <row r="29" spans="1:70" ht="15" customHeight="1">
      <c r="A29" s="157" t="s">
        <v>40</v>
      </c>
      <c r="B29" s="159" t="s">
        <v>41</v>
      </c>
      <c r="C29" s="145" t="s">
        <v>42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3"/>
      <c r="O29" s="126" t="s">
        <v>43</v>
      </c>
      <c r="P29" s="144" t="s">
        <v>44</v>
      </c>
      <c r="Q29" s="222" t="s">
        <v>45</v>
      </c>
      <c r="R29" s="171"/>
      <c r="S29" s="171"/>
      <c r="T29" s="171"/>
      <c r="U29" s="171"/>
      <c r="V29" s="171"/>
      <c r="W29" s="171"/>
      <c r="X29" s="171"/>
      <c r="Y29" s="51"/>
      <c r="Z29" s="223" t="s">
        <v>46</v>
      </c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2"/>
      <c r="AU29" s="76"/>
      <c r="AV29" s="223" t="s">
        <v>47</v>
      </c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2"/>
      <c r="BQ29" s="93"/>
      <c r="BR29" s="94"/>
    </row>
    <row r="30" spans="1:70" ht="19.5" customHeight="1">
      <c r="A30" s="134"/>
      <c r="B30" s="116"/>
      <c r="C30" s="114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6"/>
      <c r="O30" s="114"/>
      <c r="P30" s="116"/>
      <c r="Q30" s="129" t="s">
        <v>48</v>
      </c>
      <c r="R30" s="113"/>
      <c r="S30" s="129" t="s">
        <v>49</v>
      </c>
      <c r="T30" s="113"/>
      <c r="U30" s="129" t="s">
        <v>50</v>
      </c>
      <c r="V30" s="113"/>
      <c r="W30" s="129" t="s">
        <v>51</v>
      </c>
      <c r="X30" s="113"/>
      <c r="Y30" s="133" t="s">
        <v>52</v>
      </c>
      <c r="Z30" s="125" t="s">
        <v>53</v>
      </c>
      <c r="AA30" s="115"/>
      <c r="AB30" s="178" t="s">
        <v>54</v>
      </c>
      <c r="AC30" s="171"/>
      <c r="AD30" s="171"/>
      <c r="AE30" s="171"/>
      <c r="AF30" s="171"/>
      <c r="AG30" s="171"/>
      <c r="AH30" s="171"/>
      <c r="AI30" s="172"/>
      <c r="AJ30" s="125" t="s">
        <v>55</v>
      </c>
      <c r="AK30" s="115"/>
      <c r="AL30" s="41"/>
      <c r="AM30" s="128" t="s">
        <v>56</v>
      </c>
      <c r="AN30" s="113"/>
      <c r="AO30" s="129" t="s">
        <v>57</v>
      </c>
      <c r="AP30" s="112"/>
      <c r="AQ30" s="127" t="s">
        <v>58</v>
      </c>
      <c r="AR30" s="112"/>
      <c r="AS30" s="112"/>
      <c r="AT30" s="113"/>
      <c r="AU30" s="133" t="s">
        <v>59</v>
      </c>
      <c r="AV30" s="128" t="s">
        <v>53</v>
      </c>
      <c r="AW30" s="113"/>
      <c r="AX30" s="216" t="s">
        <v>54</v>
      </c>
      <c r="AY30" s="171"/>
      <c r="AZ30" s="171"/>
      <c r="BA30" s="171"/>
      <c r="BB30" s="171"/>
      <c r="BC30" s="171"/>
      <c r="BD30" s="171"/>
      <c r="BE30" s="172"/>
      <c r="BF30" s="128" t="s">
        <v>55</v>
      </c>
      <c r="BG30" s="113"/>
      <c r="BH30" s="53"/>
      <c r="BI30" s="128" t="s">
        <v>56</v>
      </c>
      <c r="BJ30" s="113"/>
      <c r="BK30" s="129" t="s">
        <v>57</v>
      </c>
      <c r="BL30" s="112"/>
      <c r="BM30" s="127" t="s">
        <v>58</v>
      </c>
      <c r="BN30" s="112"/>
      <c r="BO30" s="112"/>
      <c r="BP30" s="113"/>
      <c r="BQ30" s="217"/>
      <c r="BR30" s="116"/>
    </row>
    <row r="31" spans="1:70" ht="16.5" customHeight="1">
      <c r="A31" s="134"/>
      <c r="B31" s="116"/>
      <c r="C31" s="114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6"/>
      <c r="O31" s="114"/>
      <c r="P31" s="116"/>
      <c r="Q31" s="114"/>
      <c r="R31" s="116"/>
      <c r="S31" s="114"/>
      <c r="T31" s="116"/>
      <c r="U31" s="114"/>
      <c r="V31" s="116"/>
      <c r="W31" s="114"/>
      <c r="X31" s="116"/>
      <c r="Y31" s="134"/>
      <c r="Z31" s="114"/>
      <c r="AA31" s="115"/>
      <c r="AB31" s="129" t="s">
        <v>53</v>
      </c>
      <c r="AC31" s="113"/>
      <c r="AD31" s="178" t="s">
        <v>60</v>
      </c>
      <c r="AE31" s="171"/>
      <c r="AF31" s="171"/>
      <c r="AG31" s="171"/>
      <c r="AH31" s="171"/>
      <c r="AI31" s="172"/>
      <c r="AJ31" s="114"/>
      <c r="AK31" s="115"/>
      <c r="AL31" s="52"/>
      <c r="AM31" s="115"/>
      <c r="AN31" s="116"/>
      <c r="AO31" s="114"/>
      <c r="AP31" s="115"/>
      <c r="AQ31" s="117"/>
      <c r="AR31" s="118"/>
      <c r="AS31" s="118"/>
      <c r="AT31" s="119"/>
      <c r="AU31" s="134"/>
      <c r="AV31" s="115"/>
      <c r="AW31" s="116"/>
      <c r="AX31" s="125" t="s">
        <v>53</v>
      </c>
      <c r="AY31" s="115"/>
      <c r="AZ31" s="216" t="s">
        <v>61</v>
      </c>
      <c r="BA31" s="171"/>
      <c r="BB31" s="171"/>
      <c r="BC31" s="171"/>
      <c r="BD31" s="171"/>
      <c r="BE31" s="172"/>
      <c r="BF31" s="115"/>
      <c r="BG31" s="116"/>
      <c r="BH31" s="53"/>
      <c r="BI31" s="115"/>
      <c r="BJ31" s="116"/>
      <c r="BK31" s="114"/>
      <c r="BL31" s="115"/>
      <c r="BM31" s="117"/>
      <c r="BN31" s="118"/>
      <c r="BO31" s="118"/>
      <c r="BP31" s="119"/>
      <c r="BQ31" s="217"/>
      <c r="BR31" s="116"/>
    </row>
    <row r="32" spans="1:70" ht="12.75" customHeight="1">
      <c r="A32" s="134"/>
      <c r="B32" s="116"/>
      <c r="C32" s="114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6"/>
      <c r="O32" s="114"/>
      <c r="P32" s="116"/>
      <c r="Q32" s="114"/>
      <c r="R32" s="116"/>
      <c r="S32" s="114"/>
      <c r="T32" s="116"/>
      <c r="U32" s="114"/>
      <c r="V32" s="116"/>
      <c r="W32" s="114"/>
      <c r="X32" s="116"/>
      <c r="Y32" s="134"/>
      <c r="Z32" s="114"/>
      <c r="AA32" s="115"/>
      <c r="AB32" s="114"/>
      <c r="AC32" s="116"/>
      <c r="AD32" s="124" t="s">
        <v>62</v>
      </c>
      <c r="AE32" s="116"/>
      <c r="AF32" s="125" t="s">
        <v>63</v>
      </c>
      <c r="AG32" s="116"/>
      <c r="AH32" s="125" t="s">
        <v>64</v>
      </c>
      <c r="AI32" s="116"/>
      <c r="AJ32" s="114"/>
      <c r="AK32" s="115"/>
      <c r="AL32" s="52"/>
      <c r="AM32" s="115"/>
      <c r="AN32" s="116"/>
      <c r="AO32" s="114"/>
      <c r="AP32" s="115"/>
      <c r="AQ32" s="160" t="s">
        <v>65</v>
      </c>
      <c r="AR32" s="116"/>
      <c r="AS32" s="160" t="s">
        <v>66</v>
      </c>
      <c r="AT32" s="116"/>
      <c r="AU32" s="134"/>
      <c r="AV32" s="115"/>
      <c r="AW32" s="116"/>
      <c r="AX32" s="114"/>
      <c r="AY32" s="115"/>
      <c r="AZ32" s="126" t="s">
        <v>62</v>
      </c>
      <c r="BA32" s="113"/>
      <c r="BB32" s="125" t="s">
        <v>63</v>
      </c>
      <c r="BC32" s="116"/>
      <c r="BD32" s="125" t="s">
        <v>64</v>
      </c>
      <c r="BE32" s="116"/>
      <c r="BF32" s="115"/>
      <c r="BG32" s="116"/>
      <c r="BH32" s="53"/>
      <c r="BI32" s="115"/>
      <c r="BJ32" s="116"/>
      <c r="BK32" s="114"/>
      <c r="BL32" s="115"/>
      <c r="BM32" s="129" t="s">
        <v>65</v>
      </c>
      <c r="BN32" s="113"/>
      <c r="BO32" s="125" t="s">
        <v>66</v>
      </c>
      <c r="BP32" s="115"/>
      <c r="BQ32" s="218" t="s">
        <v>67</v>
      </c>
      <c r="BR32" s="116"/>
    </row>
    <row r="33" spans="1:70" ht="27" customHeight="1">
      <c r="A33" s="134"/>
      <c r="B33" s="116"/>
      <c r="C33" s="114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6"/>
      <c r="O33" s="114"/>
      <c r="P33" s="116"/>
      <c r="Q33" s="114"/>
      <c r="R33" s="116"/>
      <c r="S33" s="114"/>
      <c r="T33" s="116"/>
      <c r="U33" s="114"/>
      <c r="V33" s="116"/>
      <c r="W33" s="114"/>
      <c r="X33" s="116"/>
      <c r="Y33" s="134"/>
      <c r="Z33" s="114"/>
      <c r="AA33" s="115"/>
      <c r="AB33" s="114"/>
      <c r="AC33" s="116"/>
      <c r="AD33" s="115"/>
      <c r="AE33" s="116"/>
      <c r="AF33" s="114"/>
      <c r="AG33" s="116"/>
      <c r="AH33" s="114"/>
      <c r="AI33" s="116"/>
      <c r="AJ33" s="114"/>
      <c r="AK33" s="115"/>
      <c r="AL33" s="52"/>
      <c r="AM33" s="115"/>
      <c r="AN33" s="116"/>
      <c r="AO33" s="114"/>
      <c r="AP33" s="115"/>
      <c r="AQ33" s="114"/>
      <c r="AR33" s="116"/>
      <c r="AS33" s="114"/>
      <c r="AT33" s="116"/>
      <c r="AU33" s="134"/>
      <c r="AV33" s="115"/>
      <c r="AW33" s="116"/>
      <c r="AX33" s="114"/>
      <c r="AY33" s="115"/>
      <c r="AZ33" s="114"/>
      <c r="BA33" s="116"/>
      <c r="BB33" s="114"/>
      <c r="BC33" s="116"/>
      <c r="BD33" s="114"/>
      <c r="BE33" s="116"/>
      <c r="BF33" s="115"/>
      <c r="BG33" s="116"/>
      <c r="BH33" s="53"/>
      <c r="BI33" s="115"/>
      <c r="BJ33" s="116"/>
      <c r="BK33" s="114"/>
      <c r="BL33" s="115"/>
      <c r="BM33" s="114"/>
      <c r="BN33" s="116"/>
      <c r="BO33" s="114"/>
      <c r="BP33" s="115"/>
      <c r="BQ33" s="95"/>
      <c r="BR33" s="96"/>
    </row>
    <row r="34" spans="1:70" ht="36.75" customHeight="1">
      <c r="A34" s="158"/>
      <c r="B34" s="116"/>
      <c r="C34" s="114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6"/>
      <c r="O34" s="114"/>
      <c r="P34" s="116"/>
      <c r="Q34" s="114"/>
      <c r="R34" s="116"/>
      <c r="S34" s="114"/>
      <c r="T34" s="116"/>
      <c r="U34" s="114"/>
      <c r="V34" s="116"/>
      <c r="W34" s="114"/>
      <c r="X34" s="116"/>
      <c r="Y34" s="134"/>
      <c r="Z34" s="114"/>
      <c r="AA34" s="115"/>
      <c r="AB34" s="117"/>
      <c r="AC34" s="119"/>
      <c r="AD34" s="115"/>
      <c r="AE34" s="116"/>
      <c r="AF34" s="114"/>
      <c r="AG34" s="116"/>
      <c r="AH34" s="114"/>
      <c r="AI34" s="116"/>
      <c r="AJ34" s="114"/>
      <c r="AK34" s="115"/>
      <c r="AL34" s="66"/>
      <c r="AM34" s="118"/>
      <c r="AN34" s="119"/>
      <c r="AO34" s="117"/>
      <c r="AP34" s="118"/>
      <c r="AQ34" s="117"/>
      <c r="AR34" s="119"/>
      <c r="AS34" s="117"/>
      <c r="AT34" s="119"/>
      <c r="AU34" s="134"/>
      <c r="AV34" s="118"/>
      <c r="AW34" s="119"/>
      <c r="AX34" s="117"/>
      <c r="AY34" s="118"/>
      <c r="AZ34" s="117"/>
      <c r="BA34" s="119"/>
      <c r="BB34" s="117"/>
      <c r="BC34" s="119"/>
      <c r="BD34" s="114"/>
      <c r="BE34" s="116"/>
      <c r="BF34" s="118"/>
      <c r="BG34" s="119"/>
      <c r="BH34" s="53"/>
      <c r="BI34" s="118"/>
      <c r="BJ34" s="119"/>
      <c r="BK34" s="117"/>
      <c r="BL34" s="118"/>
      <c r="BM34" s="117"/>
      <c r="BN34" s="119"/>
      <c r="BO34" s="117"/>
      <c r="BP34" s="118"/>
      <c r="BQ34" s="97"/>
      <c r="BR34" s="98"/>
    </row>
    <row r="35" spans="1:70" ht="13.5" customHeight="1">
      <c r="A35" s="219" t="s">
        <v>68</v>
      </c>
      <c r="B35" s="171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171"/>
      <c r="AV35" s="171"/>
      <c r="AW35" s="171"/>
      <c r="AX35" s="171"/>
      <c r="AY35" s="171"/>
      <c r="AZ35" s="171"/>
      <c r="BA35" s="171"/>
      <c r="BB35" s="171"/>
      <c r="BC35" s="171"/>
      <c r="BD35" s="171"/>
      <c r="BE35" s="171"/>
      <c r="BF35" s="171"/>
      <c r="BG35" s="171"/>
      <c r="BH35" s="171"/>
      <c r="BI35" s="171"/>
      <c r="BJ35" s="171"/>
      <c r="BK35" s="171"/>
      <c r="BL35" s="171"/>
      <c r="BM35" s="171"/>
      <c r="BN35" s="171"/>
      <c r="BO35" s="171"/>
      <c r="BP35" s="171"/>
      <c r="BQ35" s="171"/>
      <c r="BR35" s="172"/>
    </row>
    <row r="36" spans="1:70" ht="38.25" hidden="1" customHeight="1">
      <c r="A36" s="7"/>
      <c r="B36" s="8"/>
      <c r="C36" s="211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09"/>
      <c r="O36" s="207"/>
      <c r="P36" s="208"/>
      <c r="Q36" s="210">
        <f t="shared" ref="Q36:Q43" si="0">O36*30</f>
        <v>0</v>
      </c>
      <c r="R36" s="208"/>
      <c r="S36" s="207">
        <f t="shared" ref="S36:S43" si="1">W36</f>
        <v>0</v>
      </c>
      <c r="T36" s="208"/>
      <c r="U36" s="207"/>
      <c r="V36" s="208"/>
      <c r="W36" s="207">
        <f t="shared" ref="W36:W43" si="2">Z36+AV36</f>
        <v>0</v>
      </c>
      <c r="X36" s="208"/>
      <c r="Y36" s="54"/>
      <c r="Z36" s="207">
        <f t="shared" ref="Z36:Z43" si="3">Y36*30</f>
        <v>0</v>
      </c>
      <c r="AA36" s="208"/>
      <c r="AB36" s="207">
        <f t="shared" ref="AB36:AB43" si="4">AD36+AF36+AH36</f>
        <v>0</v>
      </c>
      <c r="AC36" s="208"/>
      <c r="AD36" s="207"/>
      <c r="AE36" s="208"/>
      <c r="AF36" s="207"/>
      <c r="AG36" s="208"/>
      <c r="AH36" s="207"/>
      <c r="AI36" s="208"/>
      <c r="AJ36" s="207">
        <f t="shared" ref="AJ36:AJ43" si="5">Z36-AB36</f>
        <v>0</v>
      </c>
      <c r="AK36" s="208"/>
      <c r="AL36" s="67" t="e">
        <f t="shared" ref="AL36:AL44" si="6">AJ36/Z36*100</f>
        <v>#DIV/0!</v>
      </c>
      <c r="AM36" s="210"/>
      <c r="AN36" s="208"/>
      <c r="AO36" s="207"/>
      <c r="AP36" s="208"/>
      <c r="AQ36" s="207"/>
      <c r="AR36" s="208"/>
      <c r="AS36" s="207"/>
      <c r="AT36" s="208"/>
      <c r="AU36" s="54"/>
      <c r="AV36" s="207">
        <f t="shared" ref="AV36:AV43" si="7">AU36*30</f>
        <v>0</v>
      </c>
      <c r="AW36" s="208"/>
      <c r="AX36" s="207">
        <f t="shared" ref="AX36:AX43" si="8">AZ36+BB36+BD36</f>
        <v>0</v>
      </c>
      <c r="AY36" s="209"/>
      <c r="AZ36" s="207"/>
      <c r="BA36" s="208"/>
      <c r="BB36" s="207"/>
      <c r="BC36" s="208"/>
      <c r="BD36" s="207"/>
      <c r="BE36" s="208"/>
      <c r="BF36" s="207">
        <f t="shared" ref="BF36:BF43" si="9">AV36-AX36</f>
        <v>0</v>
      </c>
      <c r="BG36" s="208"/>
      <c r="BH36" s="67" t="e">
        <f t="shared" ref="BH36:BH43" si="10">BF36/AV36*100</f>
        <v>#DIV/0!</v>
      </c>
      <c r="BI36" s="210"/>
      <c r="BJ36" s="208"/>
      <c r="BK36" s="207"/>
      <c r="BL36" s="203"/>
      <c r="BM36" s="207"/>
      <c r="BN36" s="208"/>
      <c r="BO36" s="207"/>
      <c r="BP36" s="203"/>
      <c r="BQ36" s="202"/>
      <c r="BR36" s="203"/>
    </row>
    <row r="37" spans="1:70" ht="96.75" hidden="1" customHeight="1">
      <c r="A37" s="7"/>
      <c r="B37" s="8"/>
      <c r="C37" s="211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7"/>
      <c r="P37" s="208"/>
      <c r="Q37" s="210">
        <f t="shared" si="0"/>
        <v>0</v>
      </c>
      <c r="R37" s="208"/>
      <c r="S37" s="207">
        <f t="shared" si="1"/>
        <v>0</v>
      </c>
      <c r="T37" s="208"/>
      <c r="U37" s="207"/>
      <c r="V37" s="208"/>
      <c r="W37" s="207">
        <f t="shared" si="2"/>
        <v>0</v>
      </c>
      <c r="X37" s="208"/>
      <c r="Y37" s="54"/>
      <c r="Z37" s="207">
        <f t="shared" si="3"/>
        <v>0</v>
      </c>
      <c r="AA37" s="208"/>
      <c r="AB37" s="207">
        <f t="shared" si="4"/>
        <v>0</v>
      </c>
      <c r="AC37" s="208"/>
      <c r="AD37" s="207"/>
      <c r="AE37" s="208"/>
      <c r="AF37" s="207"/>
      <c r="AG37" s="208"/>
      <c r="AH37" s="207"/>
      <c r="AI37" s="208"/>
      <c r="AJ37" s="207">
        <f t="shared" si="5"/>
        <v>0</v>
      </c>
      <c r="AK37" s="208"/>
      <c r="AL37" s="67" t="e">
        <f t="shared" si="6"/>
        <v>#DIV/0!</v>
      </c>
      <c r="AM37" s="210"/>
      <c r="AN37" s="208"/>
      <c r="AO37" s="207"/>
      <c r="AP37" s="208"/>
      <c r="AQ37" s="207"/>
      <c r="AR37" s="208"/>
      <c r="AS37" s="207"/>
      <c r="AT37" s="208"/>
      <c r="AU37" s="54"/>
      <c r="AV37" s="207">
        <f t="shared" si="7"/>
        <v>0</v>
      </c>
      <c r="AW37" s="208"/>
      <c r="AX37" s="207">
        <f t="shared" si="8"/>
        <v>0</v>
      </c>
      <c r="AY37" s="209"/>
      <c r="AZ37" s="207"/>
      <c r="BA37" s="208"/>
      <c r="BB37" s="207"/>
      <c r="BC37" s="208"/>
      <c r="BD37" s="207"/>
      <c r="BE37" s="208"/>
      <c r="BF37" s="207">
        <f t="shared" si="9"/>
        <v>0</v>
      </c>
      <c r="BG37" s="208"/>
      <c r="BH37" s="67" t="e">
        <f t="shared" si="10"/>
        <v>#DIV/0!</v>
      </c>
      <c r="BI37" s="210"/>
      <c r="BJ37" s="208"/>
      <c r="BK37" s="207"/>
      <c r="BL37" s="203"/>
      <c r="BM37" s="207"/>
      <c r="BN37" s="208"/>
      <c r="BO37" s="207"/>
      <c r="BP37" s="203"/>
      <c r="BQ37" s="202"/>
      <c r="BR37" s="203"/>
    </row>
    <row r="38" spans="1:70" ht="58.5" customHeight="1">
      <c r="A38" s="7">
        <v>1</v>
      </c>
      <c r="B38" s="8" t="s">
        <v>69</v>
      </c>
      <c r="C38" s="211" t="s">
        <v>70</v>
      </c>
      <c r="D38" s="209"/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07">
        <v>5.5</v>
      </c>
      <c r="P38" s="208"/>
      <c r="Q38" s="210">
        <f t="shared" si="0"/>
        <v>165</v>
      </c>
      <c r="R38" s="208"/>
      <c r="S38" s="207">
        <f t="shared" si="1"/>
        <v>165</v>
      </c>
      <c r="T38" s="208"/>
      <c r="U38" s="207"/>
      <c r="V38" s="208"/>
      <c r="W38" s="207">
        <f t="shared" si="2"/>
        <v>165</v>
      </c>
      <c r="X38" s="208"/>
      <c r="Y38" s="54">
        <v>2.5</v>
      </c>
      <c r="Z38" s="207">
        <f t="shared" si="3"/>
        <v>75</v>
      </c>
      <c r="AA38" s="208"/>
      <c r="AB38" s="207">
        <f t="shared" si="4"/>
        <v>26</v>
      </c>
      <c r="AC38" s="208"/>
      <c r="AD38" s="207"/>
      <c r="AE38" s="208"/>
      <c r="AF38" s="207"/>
      <c r="AG38" s="208"/>
      <c r="AH38" s="207">
        <v>26</v>
      </c>
      <c r="AI38" s="208"/>
      <c r="AJ38" s="207">
        <f t="shared" si="5"/>
        <v>49</v>
      </c>
      <c r="AK38" s="208"/>
      <c r="AL38" s="67">
        <f t="shared" si="6"/>
        <v>65.3333333333333</v>
      </c>
      <c r="AM38" s="210"/>
      <c r="AN38" s="208"/>
      <c r="AO38" s="207"/>
      <c r="AP38" s="208"/>
      <c r="AQ38" s="207">
        <v>7</v>
      </c>
      <c r="AR38" s="208"/>
      <c r="AS38" s="207"/>
      <c r="AT38" s="208"/>
      <c r="AU38" s="54">
        <v>3</v>
      </c>
      <c r="AV38" s="207">
        <f t="shared" si="7"/>
        <v>90</v>
      </c>
      <c r="AW38" s="208"/>
      <c r="AX38" s="207">
        <f t="shared" si="8"/>
        <v>32</v>
      </c>
      <c r="AY38" s="209"/>
      <c r="AZ38" s="207"/>
      <c r="BA38" s="208"/>
      <c r="BB38" s="207"/>
      <c r="BC38" s="208"/>
      <c r="BD38" s="207">
        <v>32</v>
      </c>
      <c r="BE38" s="208"/>
      <c r="BF38" s="207">
        <f t="shared" si="9"/>
        <v>58</v>
      </c>
      <c r="BG38" s="208"/>
      <c r="BH38" s="67">
        <f t="shared" si="10"/>
        <v>64.4444444444444</v>
      </c>
      <c r="BI38" s="210"/>
      <c r="BJ38" s="208"/>
      <c r="BK38" s="207"/>
      <c r="BL38" s="203"/>
      <c r="BM38" s="207">
        <v>8</v>
      </c>
      <c r="BN38" s="208"/>
      <c r="BO38" s="207"/>
      <c r="BP38" s="203"/>
      <c r="BQ38" s="215" t="s">
        <v>71</v>
      </c>
      <c r="BR38" s="116"/>
    </row>
    <row r="39" spans="1:70" ht="36" customHeight="1">
      <c r="A39" s="7">
        <v>2</v>
      </c>
      <c r="B39" s="8" t="s">
        <v>72</v>
      </c>
      <c r="C39" s="211" t="s">
        <v>73</v>
      </c>
      <c r="D39" s="209"/>
      <c r="E39" s="209"/>
      <c r="F39" s="209"/>
      <c r="G39" s="209"/>
      <c r="H39" s="209"/>
      <c r="I39" s="209"/>
      <c r="J39" s="209"/>
      <c r="K39" s="209"/>
      <c r="L39" s="209"/>
      <c r="M39" s="209"/>
      <c r="N39" s="209"/>
      <c r="O39" s="207">
        <v>5.5</v>
      </c>
      <c r="P39" s="208"/>
      <c r="Q39" s="210">
        <f t="shared" si="0"/>
        <v>165</v>
      </c>
      <c r="R39" s="208"/>
      <c r="S39" s="207">
        <f t="shared" si="1"/>
        <v>165</v>
      </c>
      <c r="T39" s="208"/>
      <c r="U39" s="207"/>
      <c r="V39" s="208"/>
      <c r="W39" s="207">
        <f t="shared" si="2"/>
        <v>165</v>
      </c>
      <c r="X39" s="208"/>
      <c r="Y39" s="54">
        <v>2.5</v>
      </c>
      <c r="Z39" s="207">
        <f t="shared" si="3"/>
        <v>75</v>
      </c>
      <c r="AA39" s="208"/>
      <c r="AB39" s="207">
        <f t="shared" si="4"/>
        <v>26</v>
      </c>
      <c r="AC39" s="208"/>
      <c r="AD39" s="207"/>
      <c r="AE39" s="208"/>
      <c r="AF39" s="207"/>
      <c r="AG39" s="208"/>
      <c r="AH39" s="207">
        <v>26</v>
      </c>
      <c r="AI39" s="208"/>
      <c r="AJ39" s="207">
        <f t="shared" si="5"/>
        <v>49</v>
      </c>
      <c r="AK39" s="208"/>
      <c r="AL39" s="67">
        <f t="shared" si="6"/>
        <v>65.3333333333333</v>
      </c>
      <c r="AM39" s="210"/>
      <c r="AN39" s="208"/>
      <c r="AO39" s="207"/>
      <c r="AP39" s="208"/>
      <c r="AQ39" s="207">
        <v>7</v>
      </c>
      <c r="AR39" s="208"/>
      <c r="AS39" s="207"/>
      <c r="AT39" s="208"/>
      <c r="AU39" s="54">
        <v>3</v>
      </c>
      <c r="AV39" s="207">
        <f t="shared" si="7"/>
        <v>90</v>
      </c>
      <c r="AW39" s="208"/>
      <c r="AX39" s="207">
        <f t="shared" si="8"/>
        <v>32</v>
      </c>
      <c r="AY39" s="209"/>
      <c r="AZ39" s="207"/>
      <c r="BA39" s="208"/>
      <c r="BB39" s="207"/>
      <c r="BC39" s="208"/>
      <c r="BD39" s="207">
        <v>32</v>
      </c>
      <c r="BE39" s="208"/>
      <c r="BF39" s="207">
        <f t="shared" si="9"/>
        <v>58</v>
      </c>
      <c r="BG39" s="208"/>
      <c r="BH39" s="67">
        <f t="shared" si="10"/>
        <v>64.4444444444444</v>
      </c>
      <c r="BI39" s="210"/>
      <c r="BJ39" s="208"/>
      <c r="BK39" s="207"/>
      <c r="BL39" s="203"/>
      <c r="BM39" s="207"/>
      <c r="BN39" s="208"/>
      <c r="BO39" s="207" t="s">
        <v>74</v>
      </c>
      <c r="BP39" s="209"/>
      <c r="BQ39" s="214" t="s">
        <v>75</v>
      </c>
      <c r="BR39" s="203"/>
    </row>
    <row r="40" spans="1:70" ht="48" customHeight="1">
      <c r="A40" s="7">
        <v>3</v>
      </c>
      <c r="B40" s="9" t="s">
        <v>76</v>
      </c>
      <c r="C40" s="211" t="s">
        <v>77</v>
      </c>
      <c r="D40" s="209"/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207">
        <v>4</v>
      </c>
      <c r="P40" s="208"/>
      <c r="Q40" s="210">
        <f t="shared" si="0"/>
        <v>120</v>
      </c>
      <c r="R40" s="208"/>
      <c r="S40" s="207">
        <f t="shared" si="1"/>
        <v>120</v>
      </c>
      <c r="T40" s="208"/>
      <c r="U40" s="207"/>
      <c r="V40" s="208"/>
      <c r="W40" s="207">
        <f t="shared" si="2"/>
        <v>120</v>
      </c>
      <c r="X40" s="208"/>
      <c r="Y40" s="54">
        <v>2</v>
      </c>
      <c r="Z40" s="207">
        <f t="shared" si="3"/>
        <v>60</v>
      </c>
      <c r="AA40" s="208"/>
      <c r="AB40" s="207">
        <f t="shared" si="4"/>
        <v>20</v>
      </c>
      <c r="AC40" s="208"/>
      <c r="AD40" s="207">
        <v>12</v>
      </c>
      <c r="AE40" s="208"/>
      <c r="AF40" s="207"/>
      <c r="AG40" s="208"/>
      <c r="AH40" s="207">
        <v>8</v>
      </c>
      <c r="AI40" s="208"/>
      <c r="AJ40" s="207">
        <f t="shared" si="5"/>
        <v>40</v>
      </c>
      <c r="AK40" s="208"/>
      <c r="AL40" s="67">
        <f t="shared" si="6"/>
        <v>66.6666666666667</v>
      </c>
      <c r="AM40" s="210"/>
      <c r="AN40" s="208"/>
      <c r="AO40" s="207"/>
      <c r="AP40" s="208"/>
      <c r="AQ40" s="207">
        <v>7</v>
      </c>
      <c r="AR40" s="208"/>
      <c r="AS40" s="207"/>
      <c r="AT40" s="208"/>
      <c r="AU40" s="54">
        <v>2</v>
      </c>
      <c r="AV40" s="207">
        <f t="shared" si="7"/>
        <v>60</v>
      </c>
      <c r="AW40" s="208"/>
      <c r="AX40" s="207">
        <f t="shared" si="8"/>
        <v>30</v>
      </c>
      <c r="AY40" s="209"/>
      <c r="AZ40" s="207">
        <v>16</v>
      </c>
      <c r="BA40" s="208"/>
      <c r="BB40" s="207"/>
      <c r="BC40" s="208"/>
      <c r="BD40" s="207">
        <v>14</v>
      </c>
      <c r="BE40" s="208"/>
      <c r="BF40" s="207">
        <f t="shared" si="9"/>
        <v>30</v>
      </c>
      <c r="BG40" s="208"/>
      <c r="BH40" s="67">
        <f t="shared" si="10"/>
        <v>50</v>
      </c>
      <c r="BI40" s="210"/>
      <c r="BJ40" s="208"/>
      <c r="BK40" s="207"/>
      <c r="BL40" s="203"/>
      <c r="BM40" s="207">
        <v>8</v>
      </c>
      <c r="BN40" s="208"/>
      <c r="BO40" s="207"/>
      <c r="BP40" s="203"/>
      <c r="BQ40" s="175" t="s">
        <v>71</v>
      </c>
      <c r="BR40" s="176"/>
    </row>
    <row r="41" spans="1:70" ht="48" customHeight="1">
      <c r="A41" s="7">
        <v>4</v>
      </c>
      <c r="B41" s="9" t="s">
        <v>78</v>
      </c>
      <c r="C41" s="211" t="s">
        <v>79</v>
      </c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3"/>
      <c r="O41" s="207">
        <v>3</v>
      </c>
      <c r="P41" s="208"/>
      <c r="Q41" s="210">
        <f t="shared" ref="Q41" si="11">O41*30</f>
        <v>90</v>
      </c>
      <c r="R41" s="208"/>
      <c r="S41" s="207">
        <f t="shared" ref="S41" si="12">W41</f>
        <v>90</v>
      </c>
      <c r="T41" s="208"/>
      <c r="U41" s="207"/>
      <c r="V41" s="208"/>
      <c r="W41" s="207">
        <f t="shared" ref="W41" si="13">Z41+AV41</f>
        <v>90</v>
      </c>
      <c r="X41" s="208"/>
      <c r="Y41" s="54"/>
      <c r="Z41" s="207">
        <f t="shared" ref="Z41" si="14">Y41*30</f>
        <v>0</v>
      </c>
      <c r="AA41" s="208"/>
      <c r="AB41" s="207">
        <f t="shared" ref="AB41" si="15">AD41+AF41+AH41</f>
        <v>0</v>
      </c>
      <c r="AC41" s="208"/>
      <c r="AD41" s="207"/>
      <c r="AE41" s="208"/>
      <c r="AF41" s="207"/>
      <c r="AG41" s="208"/>
      <c r="AH41" s="207"/>
      <c r="AI41" s="208"/>
      <c r="AJ41" s="207">
        <f t="shared" ref="AJ41" si="16">Z41-AB41</f>
        <v>0</v>
      </c>
      <c r="AK41" s="208"/>
      <c r="AL41" s="67" t="e">
        <f t="shared" ref="AL41" si="17">AJ41/Z41*100</f>
        <v>#DIV/0!</v>
      </c>
      <c r="AM41" s="210"/>
      <c r="AN41" s="208"/>
      <c r="AO41" s="207"/>
      <c r="AP41" s="208"/>
      <c r="AQ41" s="207"/>
      <c r="AR41" s="208"/>
      <c r="AS41" s="207"/>
      <c r="AT41" s="208"/>
      <c r="AU41" s="54">
        <v>3</v>
      </c>
      <c r="AV41" s="207">
        <f t="shared" ref="AV41" si="18">AU41*30</f>
        <v>90</v>
      </c>
      <c r="AW41" s="208"/>
      <c r="AX41" s="207">
        <f t="shared" ref="AX41" si="19">AZ41+BB41+BD41</f>
        <v>44</v>
      </c>
      <c r="AY41" s="209"/>
      <c r="AZ41" s="207">
        <v>22</v>
      </c>
      <c r="BA41" s="208"/>
      <c r="BB41" s="207"/>
      <c r="BC41" s="208"/>
      <c r="BD41" s="207">
        <v>22</v>
      </c>
      <c r="BE41" s="208"/>
      <c r="BF41" s="207">
        <f t="shared" ref="BF41" si="20">AV41-AX41</f>
        <v>46</v>
      </c>
      <c r="BG41" s="208"/>
      <c r="BH41" s="67">
        <f t="shared" ref="BH41" si="21">BF41/AV41*100</f>
        <v>51.1111111111111</v>
      </c>
      <c r="BI41" s="210"/>
      <c r="BJ41" s="208"/>
      <c r="BK41" s="207"/>
      <c r="BL41" s="203"/>
      <c r="BM41" s="207">
        <v>8</v>
      </c>
      <c r="BN41" s="208"/>
      <c r="BO41" s="207"/>
      <c r="BP41" s="203"/>
      <c r="BQ41" s="175" t="s">
        <v>71</v>
      </c>
      <c r="BR41" s="176"/>
    </row>
    <row r="42" spans="1:70" ht="50.5" customHeight="1">
      <c r="A42" s="7">
        <v>5</v>
      </c>
      <c r="B42" s="9" t="s">
        <v>80</v>
      </c>
      <c r="C42" s="211" t="s">
        <v>81</v>
      </c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7">
        <v>13.5</v>
      </c>
      <c r="P42" s="208"/>
      <c r="Q42" s="210">
        <f t="shared" si="0"/>
        <v>405</v>
      </c>
      <c r="R42" s="208"/>
      <c r="S42" s="207">
        <f t="shared" si="1"/>
        <v>405</v>
      </c>
      <c r="T42" s="208"/>
      <c r="U42" s="207"/>
      <c r="V42" s="208"/>
      <c r="W42" s="207">
        <f t="shared" si="2"/>
        <v>405</v>
      </c>
      <c r="X42" s="208"/>
      <c r="Y42" s="54">
        <v>12</v>
      </c>
      <c r="Z42" s="207">
        <f t="shared" si="3"/>
        <v>360</v>
      </c>
      <c r="AA42" s="208"/>
      <c r="AB42" s="207">
        <f t="shared" si="4"/>
        <v>0</v>
      </c>
      <c r="AC42" s="208"/>
      <c r="AD42" s="207"/>
      <c r="AE42" s="208"/>
      <c r="AF42" s="207"/>
      <c r="AG42" s="208"/>
      <c r="AH42" s="207"/>
      <c r="AI42" s="208"/>
      <c r="AJ42" s="207">
        <f t="shared" si="5"/>
        <v>360</v>
      </c>
      <c r="AK42" s="208"/>
      <c r="AL42" s="67">
        <f t="shared" si="6"/>
        <v>100</v>
      </c>
      <c r="AM42" s="210"/>
      <c r="AN42" s="208"/>
      <c r="AO42" s="207"/>
      <c r="AP42" s="208"/>
      <c r="AQ42" s="207"/>
      <c r="AR42" s="208"/>
      <c r="AS42" s="207" t="s">
        <v>82</v>
      </c>
      <c r="AT42" s="208"/>
      <c r="AU42" s="54">
        <v>1.5</v>
      </c>
      <c r="AV42" s="207">
        <f t="shared" si="7"/>
        <v>45</v>
      </c>
      <c r="AW42" s="208"/>
      <c r="AX42" s="207">
        <f t="shared" si="8"/>
        <v>0</v>
      </c>
      <c r="AY42" s="209"/>
      <c r="AZ42" s="207"/>
      <c r="BA42" s="208"/>
      <c r="BB42" s="207"/>
      <c r="BC42" s="208"/>
      <c r="BD42" s="207"/>
      <c r="BE42" s="208"/>
      <c r="BF42" s="207">
        <f t="shared" si="9"/>
        <v>45</v>
      </c>
      <c r="BG42" s="208"/>
      <c r="BH42" s="67">
        <f t="shared" si="10"/>
        <v>100</v>
      </c>
      <c r="BI42" s="210"/>
      <c r="BJ42" s="208"/>
      <c r="BK42" s="207"/>
      <c r="BL42" s="203"/>
      <c r="BM42" s="207"/>
      <c r="BN42" s="208"/>
      <c r="BO42" s="207" t="s">
        <v>74</v>
      </c>
      <c r="BP42" s="203"/>
      <c r="BQ42" s="175" t="s">
        <v>71</v>
      </c>
      <c r="BR42" s="176"/>
    </row>
    <row r="43" spans="1:70" ht="46" customHeight="1">
      <c r="A43" s="7">
        <v>6</v>
      </c>
      <c r="B43" s="9" t="s">
        <v>83</v>
      </c>
      <c r="C43" s="183" t="s">
        <v>39</v>
      </c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207">
        <v>4.5</v>
      </c>
      <c r="P43" s="208"/>
      <c r="Q43" s="182">
        <f t="shared" si="0"/>
        <v>135</v>
      </c>
      <c r="R43" s="176"/>
      <c r="S43" s="180">
        <f t="shared" si="1"/>
        <v>135</v>
      </c>
      <c r="T43" s="176"/>
      <c r="U43" s="180"/>
      <c r="V43" s="176"/>
      <c r="W43" s="180">
        <f t="shared" si="2"/>
        <v>135</v>
      </c>
      <c r="X43" s="176"/>
      <c r="Y43" s="55"/>
      <c r="Z43" s="180">
        <f t="shared" si="3"/>
        <v>0</v>
      </c>
      <c r="AA43" s="176"/>
      <c r="AB43" s="180">
        <f t="shared" si="4"/>
        <v>0</v>
      </c>
      <c r="AC43" s="176"/>
      <c r="AD43" s="180"/>
      <c r="AE43" s="176"/>
      <c r="AF43" s="180"/>
      <c r="AG43" s="176"/>
      <c r="AH43" s="180"/>
      <c r="AI43" s="176"/>
      <c r="AJ43" s="180">
        <f t="shared" si="5"/>
        <v>0</v>
      </c>
      <c r="AK43" s="176"/>
      <c r="AL43" s="68" t="e">
        <f t="shared" si="6"/>
        <v>#DIV/0!</v>
      </c>
      <c r="AM43" s="182"/>
      <c r="AN43" s="176"/>
      <c r="AO43" s="180"/>
      <c r="AP43" s="176"/>
      <c r="AQ43" s="180"/>
      <c r="AR43" s="176"/>
      <c r="AS43" s="180"/>
      <c r="AT43" s="176"/>
      <c r="AU43" s="55">
        <v>4.5</v>
      </c>
      <c r="AV43" s="180">
        <f t="shared" si="7"/>
        <v>135</v>
      </c>
      <c r="AW43" s="176"/>
      <c r="AX43" s="180">
        <f t="shared" si="8"/>
        <v>0</v>
      </c>
      <c r="AY43" s="181"/>
      <c r="AZ43" s="180"/>
      <c r="BA43" s="176"/>
      <c r="BB43" s="180"/>
      <c r="BC43" s="176"/>
      <c r="BD43" s="180"/>
      <c r="BE43" s="176"/>
      <c r="BF43" s="180">
        <f t="shared" si="9"/>
        <v>135</v>
      </c>
      <c r="BG43" s="176"/>
      <c r="BH43" s="68">
        <f t="shared" si="10"/>
        <v>100</v>
      </c>
      <c r="BI43" s="182"/>
      <c r="BJ43" s="176"/>
      <c r="BK43" s="180"/>
      <c r="BL43" s="132"/>
      <c r="BM43" s="180"/>
      <c r="BN43" s="176"/>
      <c r="BO43" s="180"/>
      <c r="BP43" s="132"/>
      <c r="BQ43" s="175" t="s">
        <v>71</v>
      </c>
      <c r="BR43" s="176"/>
    </row>
    <row r="44" spans="1:70" ht="15.75" customHeight="1">
      <c r="A44" s="10"/>
      <c r="B44" s="11"/>
      <c r="C44" s="196" t="s">
        <v>84</v>
      </c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7"/>
      <c r="O44" s="206">
        <f>SUM(O36:P43)</f>
        <v>36</v>
      </c>
      <c r="P44" s="176"/>
      <c r="Q44" s="206">
        <f>SUM(Q36:R43)</f>
        <v>1080</v>
      </c>
      <c r="R44" s="176"/>
      <c r="S44" s="206">
        <f>SUM(S36:T43)</f>
        <v>1080</v>
      </c>
      <c r="T44" s="176"/>
      <c r="U44" s="206">
        <f>SUM(U36:V43)</f>
        <v>0</v>
      </c>
      <c r="V44" s="176"/>
      <c r="W44" s="206">
        <f>SUM(W36:X43)</f>
        <v>1080</v>
      </c>
      <c r="X44" s="176"/>
      <c r="Y44" s="55">
        <f>SUM(Y36:Y43)</f>
        <v>19</v>
      </c>
      <c r="Z44" s="196">
        <f>SUM(Z36:AA43)</f>
        <v>570</v>
      </c>
      <c r="AA44" s="197"/>
      <c r="AB44" s="206">
        <f>SUM(AB36:AC43)</f>
        <v>72</v>
      </c>
      <c r="AC44" s="176"/>
      <c r="AD44" s="206">
        <f>SUM(AD36:AE43)</f>
        <v>12</v>
      </c>
      <c r="AE44" s="176"/>
      <c r="AF44" s="206">
        <f>SUM(AF36:AG43)</f>
        <v>0</v>
      </c>
      <c r="AG44" s="176"/>
      <c r="AH44" s="206">
        <f>SUM(AH36:AI43)</f>
        <v>60</v>
      </c>
      <c r="AI44" s="176"/>
      <c r="AJ44" s="206">
        <f>SUM(AJ36:AK43)</f>
        <v>498</v>
      </c>
      <c r="AK44" s="176"/>
      <c r="AL44" s="68">
        <f t="shared" si="6"/>
        <v>87.368421052631604</v>
      </c>
      <c r="AM44" s="182"/>
      <c r="AN44" s="176"/>
      <c r="AO44" s="180"/>
      <c r="AP44" s="176"/>
      <c r="AQ44" s="180"/>
      <c r="AR44" s="176"/>
      <c r="AS44" s="180"/>
      <c r="AT44" s="176"/>
      <c r="AU44" s="55">
        <f>SUM(AU36:AU43)</f>
        <v>17</v>
      </c>
      <c r="AV44" s="196">
        <f>SUM(AV36:AW43)</f>
        <v>510</v>
      </c>
      <c r="AW44" s="197"/>
      <c r="AX44" s="206">
        <f>SUM(AX36:AY43)</f>
        <v>138</v>
      </c>
      <c r="AY44" s="176"/>
      <c r="AZ44" s="206">
        <f>SUM(AZ36:BA43)</f>
        <v>38</v>
      </c>
      <c r="BA44" s="176"/>
      <c r="BB44" s="206">
        <f>SUM(BB36:BC43)</f>
        <v>0</v>
      </c>
      <c r="BC44" s="176"/>
      <c r="BD44" s="206">
        <f>SUM(BD36:BE43)</f>
        <v>100</v>
      </c>
      <c r="BE44" s="176"/>
      <c r="BF44" s="206">
        <f>SUM(BF36:BG43)</f>
        <v>372</v>
      </c>
      <c r="BG44" s="176"/>
      <c r="BH44" s="70"/>
      <c r="BI44" s="201"/>
      <c r="BJ44" s="197"/>
      <c r="BK44" s="196"/>
      <c r="BL44" s="197"/>
      <c r="BM44" s="196"/>
      <c r="BN44" s="197"/>
      <c r="BO44" s="196"/>
      <c r="BP44" s="197"/>
      <c r="BQ44" s="198"/>
      <c r="BR44" s="197"/>
    </row>
    <row r="45" spans="1:70" ht="14.25" customHeight="1">
      <c r="A45" s="173" t="s">
        <v>85</v>
      </c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171"/>
      <c r="AG45" s="171"/>
      <c r="AH45" s="171"/>
      <c r="AI45" s="171"/>
      <c r="AJ45" s="171"/>
      <c r="AK45" s="171"/>
      <c r="AL45" s="171"/>
      <c r="AM45" s="171"/>
      <c r="AN45" s="171"/>
      <c r="AO45" s="171"/>
      <c r="AP45" s="171"/>
      <c r="AQ45" s="171"/>
      <c r="AR45" s="171"/>
      <c r="AS45" s="171"/>
      <c r="AT45" s="171"/>
      <c r="AU45" s="171"/>
      <c r="AV45" s="171"/>
      <c r="AW45" s="171"/>
      <c r="AX45" s="171"/>
      <c r="AY45" s="171"/>
      <c r="AZ45" s="171"/>
      <c r="BA45" s="171"/>
      <c r="BB45" s="171"/>
      <c r="BC45" s="171"/>
      <c r="BD45" s="171"/>
      <c r="BE45" s="171"/>
      <c r="BF45" s="171"/>
      <c r="BG45" s="171"/>
      <c r="BH45" s="171"/>
      <c r="BI45" s="171"/>
      <c r="BJ45" s="171"/>
      <c r="BK45" s="171"/>
      <c r="BL45" s="171"/>
      <c r="BM45" s="171"/>
      <c r="BN45" s="171"/>
      <c r="BO45" s="171"/>
      <c r="BP45" s="171"/>
      <c r="BQ45" s="171"/>
      <c r="BR45" s="172"/>
    </row>
    <row r="46" spans="1:70" ht="33" customHeight="1">
      <c r="A46" s="7">
        <v>7</v>
      </c>
      <c r="B46" s="9" t="s">
        <v>86</v>
      </c>
      <c r="C46" s="183" t="s">
        <v>87</v>
      </c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0">
        <v>3</v>
      </c>
      <c r="P46" s="176"/>
      <c r="Q46" s="182">
        <f t="shared" ref="Q46:Q51" si="22">O46*30</f>
        <v>90</v>
      </c>
      <c r="R46" s="176"/>
      <c r="S46" s="180">
        <f t="shared" ref="S46:S51" si="23">W46</f>
        <v>90</v>
      </c>
      <c r="T46" s="176"/>
      <c r="U46" s="180"/>
      <c r="V46" s="176"/>
      <c r="W46" s="180">
        <f t="shared" ref="W46:W51" si="24">Z46+AV46</f>
        <v>90</v>
      </c>
      <c r="X46" s="176"/>
      <c r="Y46" s="55">
        <v>3</v>
      </c>
      <c r="Z46" s="180">
        <f t="shared" ref="Z46:Z51" si="25">Y46*30</f>
        <v>90</v>
      </c>
      <c r="AA46" s="176"/>
      <c r="AB46" s="180">
        <f t="shared" ref="AB46:AB51" si="26">AD46+AF46+AH46</f>
        <v>30</v>
      </c>
      <c r="AC46" s="176"/>
      <c r="AD46" s="180">
        <v>16</v>
      </c>
      <c r="AE46" s="176"/>
      <c r="AF46" s="180"/>
      <c r="AG46" s="176"/>
      <c r="AH46" s="180">
        <v>14</v>
      </c>
      <c r="AI46" s="176"/>
      <c r="AJ46" s="180">
        <f t="shared" ref="AJ46:AJ51" si="27">Z46-AB46</f>
        <v>60</v>
      </c>
      <c r="AK46" s="176"/>
      <c r="AL46" s="68">
        <f t="shared" ref="AL46:AL52" si="28">AJ46/Z46*100</f>
        <v>66.6666666666667</v>
      </c>
      <c r="AM46" s="182"/>
      <c r="AN46" s="176"/>
      <c r="AO46" s="180"/>
      <c r="AP46" s="176"/>
      <c r="AQ46" s="180"/>
      <c r="AR46" s="176"/>
      <c r="AS46" s="180" t="s">
        <v>82</v>
      </c>
      <c r="AT46" s="176"/>
      <c r="AU46" s="55"/>
      <c r="AV46" s="180">
        <f t="shared" ref="AV46:AV51" si="29">AU46*30</f>
        <v>0</v>
      </c>
      <c r="AW46" s="176"/>
      <c r="AX46" s="180">
        <f t="shared" ref="AX46:AX51" si="30">AZ46+BB46+BD46</f>
        <v>0</v>
      </c>
      <c r="AY46" s="181"/>
      <c r="AZ46" s="180"/>
      <c r="BA46" s="176"/>
      <c r="BB46" s="180"/>
      <c r="BC46" s="176"/>
      <c r="BD46" s="180"/>
      <c r="BE46" s="176"/>
      <c r="BF46" s="180">
        <f t="shared" ref="BF46:BF51" si="31">AV46-AX46</f>
        <v>0</v>
      </c>
      <c r="BG46" s="176"/>
      <c r="BH46" s="68" t="e">
        <f t="shared" ref="BH46:BH52" si="32">BF46/AV46*100</f>
        <v>#DIV/0!</v>
      </c>
      <c r="BI46" s="204"/>
      <c r="BJ46" s="205"/>
      <c r="BK46" s="180"/>
      <c r="BL46" s="132"/>
      <c r="BM46" s="180"/>
      <c r="BN46" s="176"/>
      <c r="BO46" s="180"/>
      <c r="BP46" s="132"/>
      <c r="BQ46" s="202" t="s">
        <v>88</v>
      </c>
      <c r="BR46" s="203"/>
    </row>
    <row r="47" spans="1:70" ht="22" customHeight="1">
      <c r="A47" s="7">
        <v>8</v>
      </c>
      <c r="B47" s="9" t="s">
        <v>89</v>
      </c>
      <c r="C47" s="183" t="s">
        <v>90</v>
      </c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0">
        <v>3</v>
      </c>
      <c r="P47" s="176"/>
      <c r="Q47" s="182">
        <f t="shared" si="22"/>
        <v>90</v>
      </c>
      <c r="R47" s="176"/>
      <c r="S47" s="180">
        <f t="shared" si="23"/>
        <v>90</v>
      </c>
      <c r="T47" s="176"/>
      <c r="U47" s="180"/>
      <c r="V47" s="176"/>
      <c r="W47" s="180">
        <f t="shared" si="24"/>
        <v>90</v>
      </c>
      <c r="X47" s="176"/>
      <c r="Y47" s="55">
        <v>3</v>
      </c>
      <c r="Z47" s="180">
        <f t="shared" si="25"/>
        <v>90</v>
      </c>
      <c r="AA47" s="176"/>
      <c r="AB47" s="180">
        <f t="shared" si="26"/>
        <v>30</v>
      </c>
      <c r="AC47" s="176"/>
      <c r="AD47" s="180">
        <v>16</v>
      </c>
      <c r="AE47" s="176"/>
      <c r="AF47" s="180"/>
      <c r="AG47" s="176"/>
      <c r="AH47" s="180">
        <v>14</v>
      </c>
      <c r="AI47" s="176"/>
      <c r="AJ47" s="180">
        <f t="shared" si="27"/>
        <v>60</v>
      </c>
      <c r="AK47" s="176"/>
      <c r="AL47" s="68">
        <f t="shared" si="28"/>
        <v>66.6666666666667</v>
      </c>
      <c r="AM47" s="182"/>
      <c r="AN47" s="176"/>
      <c r="AO47" s="180"/>
      <c r="AP47" s="176"/>
      <c r="AQ47" s="180"/>
      <c r="AR47" s="176"/>
      <c r="AS47" s="180" t="s">
        <v>82</v>
      </c>
      <c r="AT47" s="176"/>
      <c r="AU47" s="55"/>
      <c r="AV47" s="180">
        <f t="shared" si="29"/>
        <v>0</v>
      </c>
      <c r="AW47" s="176"/>
      <c r="AX47" s="180">
        <f t="shared" si="30"/>
        <v>0</v>
      </c>
      <c r="AY47" s="181"/>
      <c r="AZ47" s="180"/>
      <c r="BA47" s="176"/>
      <c r="BB47" s="180"/>
      <c r="BC47" s="176"/>
      <c r="BD47" s="180"/>
      <c r="BE47" s="176"/>
      <c r="BF47" s="180">
        <f t="shared" si="31"/>
        <v>0</v>
      </c>
      <c r="BG47" s="176"/>
      <c r="BH47" s="68" t="e">
        <f t="shared" si="32"/>
        <v>#DIV/0!</v>
      </c>
      <c r="BI47" s="182"/>
      <c r="BJ47" s="176"/>
      <c r="BK47" s="180"/>
      <c r="BL47" s="132"/>
      <c r="BM47" s="180"/>
      <c r="BN47" s="176"/>
      <c r="BO47" s="180"/>
      <c r="BP47" s="132"/>
      <c r="BQ47" s="202" t="s">
        <v>88</v>
      </c>
      <c r="BR47" s="203"/>
    </row>
    <row r="48" spans="1:70" ht="24" customHeight="1">
      <c r="A48" s="7">
        <v>9</v>
      </c>
      <c r="B48" s="9" t="s">
        <v>91</v>
      </c>
      <c r="C48" s="183" t="s">
        <v>92</v>
      </c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0">
        <v>3</v>
      </c>
      <c r="P48" s="176"/>
      <c r="Q48" s="182">
        <f t="shared" si="22"/>
        <v>90</v>
      </c>
      <c r="R48" s="176"/>
      <c r="S48" s="180">
        <f t="shared" si="23"/>
        <v>90</v>
      </c>
      <c r="T48" s="176"/>
      <c r="U48" s="180"/>
      <c r="V48" s="176"/>
      <c r="W48" s="180">
        <f t="shared" si="24"/>
        <v>90</v>
      </c>
      <c r="X48" s="176"/>
      <c r="Y48" s="55">
        <v>3</v>
      </c>
      <c r="Z48" s="180">
        <f t="shared" si="25"/>
        <v>90</v>
      </c>
      <c r="AA48" s="176"/>
      <c r="AB48" s="180">
        <f t="shared" si="26"/>
        <v>30</v>
      </c>
      <c r="AC48" s="176"/>
      <c r="AD48" s="180">
        <v>16</v>
      </c>
      <c r="AE48" s="176"/>
      <c r="AF48" s="180"/>
      <c r="AG48" s="176"/>
      <c r="AH48" s="180">
        <v>14</v>
      </c>
      <c r="AI48" s="176"/>
      <c r="AJ48" s="180">
        <f t="shared" si="27"/>
        <v>60</v>
      </c>
      <c r="AK48" s="176"/>
      <c r="AL48" s="68">
        <f t="shared" si="28"/>
        <v>66.6666666666667</v>
      </c>
      <c r="AM48" s="182"/>
      <c r="AN48" s="176"/>
      <c r="AO48" s="180"/>
      <c r="AP48" s="176"/>
      <c r="AQ48" s="180"/>
      <c r="AR48" s="176"/>
      <c r="AS48" s="180" t="s">
        <v>82</v>
      </c>
      <c r="AT48" s="176"/>
      <c r="AU48" s="55"/>
      <c r="AV48" s="180">
        <f t="shared" si="29"/>
        <v>0</v>
      </c>
      <c r="AW48" s="176"/>
      <c r="AX48" s="180">
        <f t="shared" si="30"/>
        <v>0</v>
      </c>
      <c r="AY48" s="181"/>
      <c r="AZ48" s="180"/>
      <c r="BA48" s="176"/>
      <c r="BB48" s="180"/>
      <c r="BC48" s="176"/>
      <c r="BD48" s="180"/>
      <c r="BE48" s="176"/>
      <c r="BF48" s="180">
        <f t="shared" si="31"/>
        <v>0</v>
      </c>
      <c r="BG48" s="176"/>
      <c r="BH48" s="68" t="e">
        <f t="shared" si="32"/>
        <v>#DIV/0!</v>
      </c>
      <c r="BI48" s="182"/>
      <c r="BJ48" s="176"/>
      <c r="BK48" s="180"/>
      <c r="BL48" s="132"/>
      <c r="BM48" s="180"/>
      <c r="BN48" s="176"/>
      <c r="BO48" s="180"/>
      <c r="BP48" s="132"/>
      <c r="BQ48" s="202" t="s">
        <v>88</v>
      </c>
      <c r="BR48" s="203"/>
    </row>
    <row r="49" spans="1:70" ht="28.5" customHeight="1">
      <c r="A49" s="7">
        <v>10</v>
      </c>
      <c r="B49" s="9" t="s">
        <v>93</v>
      </c>
      <c r="C49" s="183" t="s">
        <v>94</v>
      </c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0">
        <v>5</v>
      </c>
      <c r="P49" s="176"/>
      <c r="Q49" s="182">
        <f t="shared" si="22"/>
        <v>150</v>
      </c>
      <c r="R49" s="176"/>
      <c r="S49" s="180">
        <f t="shared" si="23"/>
        <v>150</v>
      </c>
      <c r="T49" s="176"/>
      <c r="U49" s="180"/>
      <c r="V49" s="176"/>
      <c r="W49" s="180">
        <f t="shared" si="24"/>
        <v>150</v>
      </c>
      <c r="X49" s="176"/>
      <c r="Y49" s="55"/>
      <c r="Z49" s="180">
        <f t="shared" si="25"/>
        <v>0</v>
      </c>
      <c r="AA49" s="176"/>
      <c r="AB49" s="180">
        <f t="shared" si="26"/>
        <v>0</v>
      </c>
      <c r="AC49" s="176"/>
      <c r="AD49" s="180"/>
      <c r="AE49" s="176"/>
      <c r="AF49" s="180"/>
      <c r="AG49" s="176"/>
      <c r="AH49" s="180"/>
      <c r="AI49" s="176"/>
      <c r="AJ49" s="180">
        <f t="shared" si="27"/>
        <v>0</v>
      </c>
      <c r="AK49" s="176"/>
      <c r="AL49" s="68" t="e">
        <f t="shared" si="28"/>
        <v>#DIV/0!</v>
      </c>
      <c r="AM49" s="182"/>
      <c r="AN49" s="176"/>
      <c r="AO49" s="180"/>
      <c r="AP49" s="176"/>
      <c r="AQ49" s="180"/>
      <c r="AR49" s="176"/>
      <c r="AS49" s="180"/>
      <c r="AT49" s="176"/>
      <c r="AU49" s="55">
        <v>5</v>
      </c>
      <c r="AV49" s="180">
        <f t="shared" si="29"/>
        <v>150</v>
      </c>
      <c r="AW49" s="176"/>
      <c r="AX49" s="180">
        <f t="shared" si="30"/>
        <v>50</v>
      </c>
      <c r="AY49" s="181"/>
      <c r="AZ49" s="180">
        <v>26</v>
      </c>
      <c r="BA49" s="176"/>
      <c r="BB49" s="180"/>
      <c r="BC49" s="176"/>
      <c r="BD49" s="180">
        <v>24</v>
      </c>
      <c r="BE49" s="176"/>
      <c r="BF49" s="180">
        <f t="shared" si="31"/>
        <v>100</v>
      </c>
      <c r="BG49" s="176"/>
      <c r="BH49" s="68">
        <f t="shared" si="32"/>
        <v>66.6666666666667</v>
      </c>
      <c r="BI49" s="182"/>
      <c r="BJ49" s="176"/>
      <c r="BK49" s="180"/>
      <c r="BL49" s="132"/>
      <c r="BM49" s="180"/>
      <c r="BN49" s="176"/>
      <c r="BO49" s="180" t="s">
        <v>74</v>
      </c>
      <c r="BP49" s="132"/>
      <c r="BQ49" s="202" t="s">
        <v>88</v>
      </c>
      <c r="BR49" s="203"/>
    </row>
    <row r="50" spans="1:70" ht="28" customHeight="1">
      <c r="A50" s="7">
        <v>11</v>
      </c>
      <c r="B50" s="9" t="s">
        <v>95</v>
      </c>
      <c r="C50" s="183" t="s">
        <v>96</v>
      </c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0">
        <v>5</v>
      </c>
      <c r="P50" s="176"/>
      <c r="Q50" s="182">
        <f t="shared" ref="Q50" si="33">O50*30</f>
        <v>150</v>
      </c>
      <c r="R50" s="176"/>
      <c r="S50" s="180">
        <f t="shared" ref="S50" si="34">W50</f>
        <v>150</v>
      </c>
      <c r="T50" s="176"/>
      <c r="U50" s="180"/>
      <c r="V50" s="176"/>
      <c r="W50" s="180">
        <f t="shared" ref="W50" si="35">Z50+AV50</f>
        <v>150</v>
      </c>
      <c r="X50" s="176"/>
      <c r="Y50" s="55"/>
      <c r="Z50" s="180">
        <f t="shared" ref="Z50" si="36">Y50*30</f>
        <v>0</v>
      </c>
      <c r="AA50" s="176"/>
      <c r="AB50" s="180">
        <f t="shared" ref="AB50" si="37">AD50+AF50+AH50</f>
        <v>0</v>
      </c>
      <c r="AC50" s="176"/>
      <c r="AD50" s="180"/>
      <c r="AE50" s="176"/>
      <c r="AF50" s="180"/>
      <c r="AG50" s="176"/>
      <c r="AH50" s="180"/>
      <c r="AI50" s="176"/>
      <c r="AJ50" s="180">
        <f t="shared" ref="AJ50" si="38">Z50-AB50</f>
        <v>0</v>
      </c>
      <c r="AK50" s="176"/>
      <c r="AL50" s="68" t="e">
        <f t="shared" ref="AL50" si="39">AJ50/Z50*100</f>
        <v>#DIV/0!</v>
      </c>
      <c r="AM50" s="182"/>
      <c r="AN50" s="176"/>
      <c r="AO50" s="180"/>
      <c r="AP50" s="176"/>
      <c r="AQ50" s="180"/>
      <c r="AR50" s="176"/>
      <c r="AS50" s="180"/>
      <c r="AT50" s="176"/>
      <c r="AU50" s="55">
        <v>5</v>
      </c>
      <c r="AV50" s="180">
        <f t="shared" ref="AV50" si="40">AU50*30</f>
        <v>150</v>
      </c>
      <c r="AW50" s="176"/>
      <c r="AX50" s="180">
        <f t="shared" ref="AX50" si="41">AZ50+BB50+BD50</f>
        <v>50</v>
      </c>
      <c r="AY50" s="181"/>
      <c r="AZ50" s="180">
        <v>26</v>
      </c>
      <c r="BA50" s="176"/>
      <c r="BB50" s="180"/>
      <c r="BC50" s="176"/>
      <c r="BD50" s="180">
        <v>24</v>
      </c>
      <c r="BE50" s="176"/>
      <c r="BF50" s="180">
        <f t="shared" ref="BF50" si="42">AV50-AX50</f>
        <v>100</v>
      </c>
      <c r="BG50" s="176"/>
      <c r="BH50" s="68">
        <f t="shared" ref="BH50" si="43">BF50/AV50*100</f>
        <v>66.6666666666667</v>
      </c>
      <c r="BI50" s="182"/>
      <c r="BJ50" s="176"/>
      <c r="BK50" s="180"/>
      <c r="BL50" s="132"/>
      <c r="BM50" s="180"/>
      <c r="BN50" s="176"/>
      <c r="BO50" s="180" t="s">
        <v>74</v>
      </c>
      <c r="BP50" s="132"/>
      <c r="BQ50" s="202" t="s">
        <v>88</v>
      </c>
      <c r="BR50" s="203"/>
    </row>
    <row r="51" spans="1:70" ht="48" customHeight="1">
      <c r="A51" s="7">
        <v>12</v>
      </c>
      <c r="B51" s="9" t="s">
        <v>97</v>
      </c>
      <c r="C51" s="183" t="s">
        <v>98</v>
      </c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0">
        <v>5</v>
      </c>
      <c r="P51" s="176"/>
      <c r="Q51" s="182">
        <f t="shared" si="22"/>
        <v>150</v>
      </c>
      <c r="R51" s="176"/>
      <c r="S51" s="180">
        <f t="shared" si="23"/>
        <v>150</v>
      </c>
      <c r="T51" s="176"/>
      <c r="U51" s="180"/>
      <c r="V51" s="176"/>
      <c r="W51" s="180">
        <f t="shared" si="24"/>
        <v>150</v>
      </c>
      <c r="X51" s="176"/>
      <c r="Y51" s="55"/>
      <c r="Z51" s="180">
        <f t="shared" si="25"/>
        <v>0</v>
      </c>
      <c r="AA51" s="176"/>
      <c r="AB51" s="180">
        <f t="shared" si="26"/>
        <v>0</v>
      </c>
      <c r="AC51" s="176"/>
      <c r="AD51" s="180"/>
      <c r="AE51" s="176"/>
      <c r="AF51" s="180"/>
      <c r="AG51" s="176"/>
      <c r="AH51" s="180"/>
      <c r="AI51" s="176"/>
      <c r="AJ51" s="180">
        <f t="shared" si="27"/>
        <v>0</v>
      </c>
      <c r="AK51" s="176"/>
      <c r="AL51" s="68" t="e">
        <f t="shared" si="28"/>
        <v>#DIV/0!</v>
      </c>
      <c r="AM51" s="182"/>
      <c r="AN51" s="176"/>
      <c r="AO51" s="180"/>
      <c r="AP51" s="176"/>
      <c r="AQ51" s="180"/>
      <c r="AR51" s="176"/>
      <c r="AS51" s="180"/>
      <c r="AT51" s="176"/>
      <c r="AU51" s="55">
        <v>5</v>
      </c>
      <c r="AV51" s="180">
        <f t="shared" si="29"/>
        <v>150</v>
      </c>
      <c r="AW51" s="176"/>
      <c r="AX51" s="180">
        <f t="shared" si="30"/>
        <v>50</v>
      </c>
      <c r="AY51" s="181"/>
      <c r="AZ51" s="180">
        <v>26</v>
      </c>
      <c r="BA51" s="176"/>
      <c r="BB51" s="180"/>
      <c r="BC51" s="176"/>
      <c r="BD51" s="180">
        <v>24</v>
      </c>
      <c r="BE51" s="176"/>
      <c r="BF51" s="180">
        <f t="shared" si="31"/>
        <v>100</v>
      </c>
      <c r="BG51" s="176"/>
      <c r="BH51" s="68">
        <f t="shared" si="32"/>
        <v>66.6666666666667</v>
      </c>
      <c r="BI51" s="182"/>
      <c r="BJ51" s="176"/>
      <c r="BK51" s="180"/>
      <c r="BL51" s="132"/>
      <c r="BM51" s="180"/>
      <c r="BN51" s="176"/>
      <c r="BO51" s="180" t="s">
        <v>74</v>
      </c>
      <c r="BP51" s="132"/>
      <c r="BQ51" s="175" t="s">
        <v>71</v>
      </c>
      <c r="BR51" s="176"/>
    </row>
    <row r="52" spans="1:70" ht="25.5" customHeight="1">
      <c r="A52" s="10"/>
      <c r="B52" s="11"/>
      <c r="C52" s="196" t="s">
        <v>84</v>
      </c>
      <c r="D52" s="199"/>
      <c r="E52" s="199"/>
      <c r="F52" s="199"/>
      <c r="G52" s="199"/>
      <c r="H52" s="199"/>
      <c r="I52" s="199"/>
      <c r="J52" s="199"/>
      <c r="K52" s="199"/>
      <c r="L52" s="199"/>
      <c r="M52" s="199"/>
      <c r="N52" s="197"/>
      <c r="O52" s="196">
        <f>SUM(O46:P51)</f>
        <v>24</v>
      </c>
      <c r="P52" s="197"/>
      <c r="Q52" s="196">
        <f>SUM(Q46:R51)</f>
        <v>720</v>
      </c>
      <c r="R52" s="197"/>
      <c r="S52" s="196">
        <f>SUM(S46:T51)</f>
        <v>720</v>
      </c>
      <c r="T52" s="197"/>
      <c r="U52" s="196">
        <f>SUM(U46:V51)</f>
        <v>0</v>
      </c>
      <c r="V52" s="197"/>
      <c r="W52" s="196">
        <f>SUM(W46:X51)</f>
        <v>720</v>
      </c>
      <c r="X52" s="197"/>
      <c r="Y52" s="55">
        <f>SUM(Y46:Y51)</f>
        <v>9</v>
      </c>
      <c r="Z52" s="196">
        <f>SUM(Z46:AA51)</f>
        <v>270</v>
      </c>
      <c r="AA52" s="197"/>
      <c r="AB52" s="196">
        <f>SUM(AB46:AC51)</f>
        <v>90</v>
      </c>
      <c r="AC52" s="197"/>
      <c r="AD52" s="196">
        <f>SUM(AD46:AE51)</f>
        <v>48</v>
      </c>
      <c r="AE52" s="197"/>
      <c r="AF52" s="196">
        <f>SUM(AF46:AG51)</f>
        <v>0</v>
      </c>
      <c r="AG52" s="197"/>
      <c r="AH52" s="196">
        <f>SUM(AH46:AI51)</f>
        <v>42</v>
      </c>
      <c r="AI52" s="197"/>
      <c r="AJ52" s="196">
        <f>SUM(AJ46:AK51)</f>
        <v>180</v>
      </c>
      <c r="AK52" s="197"/>
      <c r="AL52" s="68">
        <f t="shared" si="28"/>
        <v>66.6666666666667</v>
      </c>
      <c r="AM52" s="182"/>
      <c r="AN52" s="176"/>
      <c r="AO52" s="180"/>
      <c r="AP52" s="176"/>
      <c r="AQ52" s="180"/>
      <c r="AR52" s="176"/>
      <c r="AS52" s="180"/>
      <c r="AT52" s="176"/>
      <c r="AU52" s="55">
        <f>SUM(AU46:AU51)</f>
        <v>15</v>
      </c>
      <c r="AV52" s="196">
        <f>SUM(AV46:AW51)</f>
        <v>450</v>
      </c>
      <c r="AW52" s="197"/>
      <c r="AX52" s="196">
        <f>SUM(AX46:AY51)</f>
        <v>150</v>
      </c>
      <c r="AY52" s="197"/>
      <c r="AZ52" s="196">
        <f>SUM(AZ46:BA51)</f>
        <v>78</v>
      </c>
      <c r="BA52" s="197"/>
      <c r="BB52" s="196">
        <f>SUM(BB46:BC51)</f>
        <v>0</v>
      </c>
      <c r="BC52" s="197"/>
      <c r="BD52" s="196">
        <f>SUM(BD46:BE51)</f>
        <v>72</v>
      </c>
      <c r="BE52" s="197"/>
      <c r="BF52" s="196">
        <f>SUM(BF46:BG51)</f>
        <v>300</v>
      </c>
      <c r="BG52" s="197"/>
      <c r="BH52" s="68">
        <f t="shared" si="32"/>
        <v>66.6666666666667</v>
      </c>
      <c r="BI52" s="182"/>
      <c r="BJ52" s="176"/>
      <c r="BK52" s="196"/>
      <c r="BL52" s="197"/>
      <c r="BM52" s="196"/>
      <c r="BN52" s="197"/>
      <c r="BO52" s="196"/>
      <c r="BP52" s="197"/>
      <c r="BQ52" s="198"/>
      <c r="BR52" s="197"/>
    </row>
    <row r="53" spans="1:70" ht="3" hidden="1" customHeight="1">
      <c r="A53" s="173" t="s">
        <v>99</v>
      </c>
      <c r="B53" s="171"/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171"/>
      <c r="O53" s="171"/>
      <c r="P53" s="171"/>
      <c r="Q53" s="171"/>
      <c r="R53" s="171"/>
      <c r="S53" s="171"/>
      <c r="T53" s="171"/>
      <c r="U53" s="171"/>
      <c r="V53" s="171"/>
      <c r="W53" s="171"/>
      <c r="X53" s="171"/>
      <c r="Y53" s="171"/>
      <c r="Z53" s="171"/>
      <c r="AA53" s="171"/>
      <c r="AB53" s="171"/>
      <c r="AC53" s="171"/>
      <c r="AD53" s="171"/>
      <c r="AE53" s="171"/>
      <c r="AF53" s="171"/>
      <c r="AG53" s="171"/>
      <c r="AH53" s="171"/>
      <c r="AI53" s="171"/>
      <c r="AJ53" s="171"/>
      <c r="AK53" s="171"/>
      <c r="AL53" s="171"/>
      <c r="AM53" s="171"/>
      <c r="AN53" s="171"/>
      <c r="AO53" s="171"/>
      <c r="AP53" s="171"/>
      <c r="AQ53" s="171"/>
      <c r="AR53" s="171"/>
      <c r="AS53" s="171"/>
      <c r="AT53" s="171"/>
      <c r="AU53" s="171"/>
      <c r="AV53" s="171"/>
      <c r="AW53" s="171"/>
      <c r="AX53" s="171"/>
      <c r="AY53" s="171"/>
      <c r="AZ53" s="171"/>
      <c r="BA53" s="171"/>
      <c r="BB53" s="171"/>
      <c r="BC53" s="171"/>
      <c r="BD53" s="171"/>
      <c r="BE53" s="171"/>
      <c r="BF53" s="171"/>
      <c r="BG53" s="171"/>
      <c r="BH53" s="171"/>
      <c r="BI53" s="171"/>
      <c r="BJ53" s="171"/>
      <c r="BK53" s="171"/>
      <c r="BL53" s="171"/>
      <c r="BM53" s="171"/>
      <c r="BN53" s="171"/>
      <c r="BO53" s="171"/>
      <c r="BP53" s="171"/>
      <c r="BQ53" s="171"/>
      <c r="BR53" s="172"/>
    </row>
    <row r="54" spans="1:70" ht="58.5" hidden="1" customHeight="1">
      <c r="A54" s="7"/>
      <c r="B54" s="9"/>
      <c r="C54" s="183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0"/>
      <c r="P54" s="176"/>
      <c r="Q54" s="182">
        <f t="shared" ref="Q54:Q56" si="44">O54*30</f>
        <v>0</v>
      </c>
      <c r="R54" s="176"/>
      <c r="S54" s="180">
        <f t="shared" ref="S54:S56" si="45">W54</f>
        <v>0</v>
      </c>
      <c r="T54" s="176"/>
      <c r="U54" s="180"/>
      <c r="V54" s="176"/>
      <c r="W54" s="180">
        <f t="shared" ref="W54:W56" si="46">Z54+AV54</f>
        <v>0</v>
      </c>
      <c r="X54" s="176"/>
      <c r="Y54" s="55"/>
      <c r="Z54" s="180">
        <f t="shared" ref="Z54:Z56" si="47">Y54*30</f>
        <v>0</v>
      </c>
      <c r="AA54" s="176"/>
      <c r="AB54" s="180">
        <f t="shared" ref="AB54:AB56" si="48">AD54+AF54+AH54</f>
        <v>0</v>
      </c>
      <c r="AC54" s="176"/>
      <c r="AD54" s="180"/>
      <c r="AE54" s="176"/>
      <c r="AF54" s="180"/>
      <c r="AG54" s="176"/>
      <c r="AH54" s="180"/>
      <c r="AI54" s="176"/>
      <c r="AJ54" s="180">
        <f t="shared" ref="AJ54:AJ56" si="49">Z54-AB54</f>
        <v>0</v>
      </c>
      <c r="AK54" s="176"/>
      <c r="AL54" s="68" t="e">
        <f t="shared" ref="AL54:AL56" si="50">AJ54/Z54*100</f>
        <v>#DIV/0!</v>
      </c>
      <c r="AM54" s="182"/>
      <c r="AN54" s="176"/>
      <c r="AO54" s="180"/>
      <c r="AP54" s="176"/>
      <c r="AQ54" s="180"/>
      <c r="AR54" s="176"/>
      <c r="AS54" s="180"/>
      <c r="AT54" s="176"/>
      <c r="AU54" s="55"/>
      <c r="AV54" s="180">
        <f t="shared" ref="AV54:AV56" si="51">AU54*30</f>
        <v>0</v>
      </c>
      <c r="AW54" s="176"/>
      <c r="AX54" s="180">
        <f t="shared" ref="AX54:AX56" si="52">AZ54+BB54+BD54</f>
        <v>0</v>
      </c>
      <c r="AY54" s="181"/>
      <c r="AZ54" s="180"/>
      <c r="BA54" s="176"/>
      <c r="BB54" s="180"/>
      <c r="BC54" s="176"/>
      <c r="BD54" s="180"/>
      <c r="BE54" s="176"/>
      <c r="BF54" s="180">
        <f t="shared" ref="BF54:BF56" si="53">AV54-AX54</f>
        <v>0</v>
      </c>
      <c r="BG54" s="176"/>
      <c r="BH54" s="68" t="e">
        <f t="shared" ref="BH54:BH57" si="54">BF54/AV54*100</f>
        <v>#DIV/0!</v>
      </c>
      <c r="BI54" s="182"/>
      <c r="BJ54" s="176"/>
      <c r="BK54" s="180"/>
      <c r="BL54" s="132"/>
      <c r="BM54" s="180"/>
      <c r="BN54" s="176"/>
      <c r="BO54" s="180"/>
      <c r="BP54" s="132"/>
      <c r="BQ54" s="175"/>
      <c r="BR54" s="176"/>
    </row>
    <row r="55" spans="1:70" ht="20.25" hidden="1" customHeight="1">
      <c r="A55" s="7"/>
      <c r="B55" s="9"/>
      <c r="C55" s="183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0"/>
      <c r="P55" s="176"/>
      <c r="Q55" s="182">
        <f t="shared" si="44"/>
        <v>0</v>
      </c>
      <c r="R55" s="176"/>
      <c r="S55" s="180">
        <f t="shared" si="45"/>
        <v>0</v>
      </c>
      <c r="T55" s="176"/>
      <c r="U55" s="180"/>
      <c r="V55" s="176"/>
      <c r="W55" s="180">
        <f t="shared" si="46"/>
        <v>0</v>
      </c>
      <c r="X55" s="176"/>
      <c r="Y55" s="55"/>
      <c r="Z55" s="180">
        <f t="shared" si="47"/>
        <v>0</v>
      </c>
      <c r="AA55" s="176"/>
      <c r="AB55" s="180">
        <f t="shared" si="48"/>
        <v>0</v>
      </c>
      <c r="AC55" s="176"/>
      <c r="AD55" s="180"/>
      <c r="AE55" s="176"/>
      <c r="AF55" s="180"/>
      <c r="AG55" s="176"/>
      <c r="AH55" s="180"/>
      <c r="AI55" s="176"/>
      <c r="AJ55" s="180">
        <f t="shared" si="49"/>
        <v>0</v>
      </c>
      <c r="AK55" s="176"/>
      <c r="AL55" s="68" t="e">
        <f t="shared" si="50"/>
        <v>#DIV/0!</v>
      </c>
      <c r="AM55" s="182"/>
      <c r="AN55" s="176"/>
      <c r="AO55" s="180"/>
      <c r="AP55" s="176"/>
      <c r="AQ55" s="180"/>
      <c r="AR55" s="176"/>
      <c r="AS55" s="180"/>
      <c r="AT55" s="176"/>
      <c r="AU55" s="55"/>
      <c r="AV55" s="180">
        <f t="shared" si="51"/>
        <v>0</v>
      </c>
      <c r="AW55" s="176"/>
      <c r="AX55" s="180">
        <f t="shared" si="52"/>
        <v>0</v>
      </c>
      <c r="AY55" s="181"/>
      <c r="AZ55" s="180"/>
      <c r="BA55" s="176"/>
      <c r="BB55" s="180"/>
      <c r="BC55" s="176"/>
      <c r="BD55" s="180"/>
      <c r="BE55" s="176"/>
      <c r="BF55" s="180">
        <f t="shared" si="53"/>
        <v>0</v>
      </c>
      <c r="BG55" s="176"/>
      <c r="BH55" s="68" t="e">
        <f t="shared" si="54"/>
        <v>#DIV/0!</v>
      </c>
      <c r="BI55" s="182"/>
      <c r="BJ55" s="176"/>
      <c r="BK55" s="180"/>
      <c r="BL55" s="132"/>
      <c r="BM55" s="180"/>
      <c r="BN55" s="176"/>
      <c r="BO55" s="180"/>
      <c r="BP55" s="132"/>
      <c r="BQ55" s="175"/>
      <c r="BR55" s="176"/>
    </row>
    <row r="56" spans="1:70" ht="18" hidden="1" customHeight="1">
      <c r="A56" s="7"/>
      <c r="B56" s="9"/>
      <c r="C56" s="183"/>
      <c r="D56" s="181"/>
      <c r="E56" s="181"/>
      <c r="F56" s="181"/>
      <c r="G56" s="181"/>
      <c r="H56" s="181"/>
      <c r="I56" s="181"/>
      <c r="J56" s="181"/>
      <c r="K56" s="181"/>
      <c r="L56" s="181"/>
      <c r="M56" s="181"/>
      <c r="N56" s="181"/>
      <c r="O56" s="180"/>
      <c r="P56" s="176"/>
      <c r="Q56" s="182">
        <f t="shared" si="44"/>
        <v>0</v>
      </c>
      <c r="R56" s="176"/>
      <c r="S56" s="180">
        <f t="shared" si="45"/>
        <v>0</v>
      </c>
      <c r="T56" s="176"/>
      <c r="U56" s="180"/>
      <c r="V56" s="176"/>
      <c r="W56" s="180">
        <f t="shared" si="46"/>
        <v>0</v>
      </c>
      <c r="X56" s="176"/>
      <c r="Y56" s="55"/>
      <c r="Z56" s="180">
        <f t="shared" si="47"/>
        <v>0</v>
      </c>
      <c r="AA56" s="176"/>
      <c r="AB56" s="180">
        <f t="shared" si="48"/>
        <v>0</v>
      </c>
      <c r="AC56" s="176"/>
      <c r="AD56" s="180"/>
      <c r="AE56" s="176"/>
      <c r="AF56" s="180"/>
      <c r="AG56" s="176"/>
      <c r="AH56" s="180"/>
      <c r="AI56" s="176"/>
      <c r="AJ56" s="180">
        <f t="shared" si="49"/>
        <v>0</v>
      </c>
      <c r="AK56" s="176"/>
      <c r="AL56" s="68" t="e">
        <f t="shared" si="50"/>
        <v>#DIV/0!</v>
      </c>
      <c r="AM56" s="182"/>
      <c r="AN56" s="176"/>
      <c r="AO56" s="180"/>
      <c r="AP56" s="176"/>
      <c r="AQ56" s="180"/>
      <c r="AR56" s="176"/>
      <c r="AS56" s="180"/>
      <c r="AT56" s="176"/>
      <c r="AU56" s="55"/>
      <c r="AV56" s="180">
        <f t="shared" si="51"/>
        <v>0</v>
      </c>
      <c r="AW56" s="176"/>
      <c r="AX56" s="180">
        <f t="shared" si="52"/>
        <v>0</v>
      </c>
      <c r="AY56" s="181"/>
      <c r="AZ56" s="180"/>
      <c r="BA56" s="176"/>
      <c r="BB56" s="180"/>
      <c r="BC56" s="176"/>
      <c r="BD56" s="180"/>
      <c r="BE56" s="176"/>
      <c r="BF56" s="180">
        <f t="shared" si="53"/>
        <v>0</v>
      </c>
      <c r="BG56" s="176"/>
      <c r="BH56" s="68" t="e">
        <f t="shared" si="54"/>
        <v>#DIV/0!</v>
      </c>
      <c r="BI56" s="182"/>
      <c r="BJ56" s="176"/>
      <c r="BK56" s="180"/>
      <c r="BL56" s="132"/>
      <c r="BM56" s="180"/>
      <c r="BN56" s="176"/>
      <c r="BO56" s="180"/>
      <c r="BP56" s="132"/>
      <c r="BQ56" s="175"/>
      <c r="BR56" s="176"/>
    </row>
    <row r="57" spans="1:70" ht="15.75" hidden="1" customHeight="1">
      <c r="A57" s="10"/>
      <c r="B57" s="11"/>
      <c r="C57" s="196" t="s">
        <v>84</v>
      </c>
      <c r="D57" s="199"/>
      <c r="E57" s="199"/>
      <c r="F57" s="199"/>
      <c r="G57" s="199"/>
      <c r="H57" s="199"/>
      <c r="I57" s="199"/>
      <c r="J57" s="199"/>
      <c r="K57" s="199"/>
      <c r="L57" s="199"/>
      <c r="M57" s="199"/>
      <c r="N57" s="197"/>
      <c r="O57" s="200">
        <f>SUM(O54:P56)</f>
        <v>0</v>
      </c>
      <c r="P57" s="197"/>
      <c r="Q57" s="200">
        <f>SUM(Q54:R56)</f>
        <v>0</v>
      </c>
      <c r="R57" s="197"/>
      <c r="S57" s="200">
        <f>SUM(S54:T56)</f>
        <v>0</v>
      </c>
      <c r="T57" s="197"/>
      <c r="U57" s="200">
        <f>SUM(U54:V56)</f>
        <v>0</v>
      </c>
      <c r="V57" s="197"/>
      <c r="W57" s="200">
        <f>SUM(W54:X56)</f>
        <v>0</v>
      </c>
      <c r="X57" s="197"/>
      <c r="Y57" s="56">
        <f>SUM(Y54:Y56)</f>
        <v>0</v>
      </c>
      <c r="Z57" s="200">
        <f>SUM(Z54:AA56)</f>
        <v>0</v>
      </c>
      <c r="AA57" s="197"/>
      <c r="AB57" s="200">
        <f>SUM(AB54:AC56)</f>
        <v>0</v>
      </c>
      <c r="AC57" s="197"/>
      <c r="AD57" s="200">
        <f>SUM(AD54:AE56)</f>
        <v>0</v>
      </c>
      <c r="AE57" s="197"/>
      <c r="AF57" s="200">
        <f>SUM(AF54:AG56)</f>
        <v>0</v>
      </c>
      <c r="AG57" s="197"/>
      <c r="AH57" s="200">
        <f>SUM(AH54:AI56)</f>
        <v>0</v>
      </c>
      <c r="AI57" s="197"/>
      <c r="AJ57" s="200">
        <f>SUM(AJ54:AK56)</f>
        <v>0</v>
      </c>
      <c r="AK57" s="197"/>
      <c r="AL57" s="69"/>
      <c r="AM57" s="201"/>
      <c r="AN57" s="197"/>
      <c r="AO57" s="196"/>
      <c r="AP57" s="197"/>
      <c r="AQ57" s="196"/>
      <c r="AR57" s="197"/>
      <c r="AS57" s="196"/>
      <c r="AT57" s="197"/>
      <c r="AU57" s="56">
        <f>SUM(AU54:AU56)</f>
        <v>0</v>
      </c>
      <c r="AV57" s="200">
        <f>SUM(AV54:AW56)</f>
        <v>0</v>
      </c>
      <c r="AW57" s="197"/>
      <c r="AX57" s="200">
        <f>SUM(AX54:AY56)</f>
        <v>0</v>
      </c>
      <c r="AY57" s="197"/>
      <c r="AZ57" s="200">
        <f>SUM(AZ54:BA56)</f>
        <v>0</v>
      </c>
      <c r="BA57" s="197"/>
      <c r="BB57" s="200">
        <f>SUM(BB54:BC56)</f>
        <v>0</v>
      </c>
      <c r="BC57" s="197"/>
      <c r="BD57" s="200">
        <f>SUM(BD54:BE56)</f>
        <v>0</v>
      </c>
      <c r="BE57" s="197"/>
      <c r="BF57" s="200">
        <f>SUM(BF54:BG56)</f>
        <v>0</v>
      </c>
      <c r="BG57" s="197"/>
      <c r="BH57" s="68" t="e">
        <f t="shared" si="54"/>
        <v>#DIV/0!</v>
      </c>
      <c r="BI57" s="182"/>
      <c r="BJ57" s="176"/>
      <c r="BK57" s="196"/>
      <c r="BL57" s="197"/>
      <c r="BM57" s="196"/>
      <c r="BN57" s="197"/>
      <c r="BO57" s="196"/>
      <c r="BP57" s="197"/>
      <c r="BQ57" s="198"/>
      <c r="BR57" s="197"/>
    </row>
    <row r="58" spans="1:70" ht="18" hidden="1" customHeight="1">
      <c r="A58" s="173" t="s">
        <v>100</v>
      </c>
      <c r="B58" s="171"/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  <c r="AH58" s="171"/>
      <c r="AI58" s="171"/>
      <c r="AJ58" s="171"/>
      <c r="AK58" s="171"/>
      <c r="AL58" s="171"/>
      <c r="AM58" s="171"/>
      <c r="AN58" s="171"/>
      <c r="AO58" s="171"/>
      <c r="AP58" s="171"/>
      <c r="AQ58" s="171"/>
      <c r="AR58" s="171"/>
      <c r="AS58" s="171"/>
      <c r="AT58" s="171"/>
      <c r="AU58" s="171"/>
      <c r="AV58" s="171"/>
      <c r="AW58" s="171"/>
      <c r="AX58" s="171"/>
      <c r="AY58" s="171"/>
      <c r="AZ58" s="171"/>
      <c r="BA58" s="171"/>
      <c r="BB58" s="171"/>
      <c r="BC58" s="171"/>
      <c r="BD58" s="171"/>
      <c r="BE58" s="171"/>
      <c r="BF58" s="171"/>
      <c r="BG58" s="171"/>
      <c r="BH58" s="171"/>
      <c r="BI58" s="171"/>
      <c r="BJ58" s="171"/>
      <c r="BK58" s="171"/>
      <c r="BL58" s="171"/>
      <c r="BM58" s="171"/>
      <c r="BN58" s="171"/>
      <c r="BO58" s="171"/>
      <c r="BP58" s="171"/>
      <c r="BQ58" s="171"/>
      <c r="BR58" s="172"/>
    </row>
    <row r="59" spans="1:70" ht="60" hidden="1" customHeight="1">
      <c r="A59" s="7"/>
      <c r="B59" s="9"/>
      <c r="C59" s="183"/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0"/>
      <c r="P59" s="176"/>
      <c r="Q59" s="182">
        <f>O59*30</f>
        <v>0</v>
      </c>
      <c r="R59" s="176"/>
      <c r="S59" s="180">
        <f>W59</f>
        <v>0</v>
      </c>
      <c r="T59" s="176"/>
      <c r="U59" s="180"/>
      <c r="V59" s="176"/>
      <c r="W59" s="180">
        <f>Z59+AV59</f>
        <v>0</v>
      </c>
      <c r="X59" s="176"/>
      <c r="Y59" s="55"/>
      <c r="Z59" s="180">
        <f>Y59*30</f>
        <v>0</v>
      </c>
      <c r="AA59" s="176"/>
      <c r="AB59" s="180">
        <f>AD59+AF59+AH59</f>
        <v>0</v>
      </c>
      <c r="AC59" s="176"/>
      <c r="AD59" s="180"/>
      <c r="AE59" s="176"/>
      <c r="AF59" s="180"/>
      <c r="AG59" s="176"/>
      <c r="AH59" s="180"/>
      <c r="AI59" s="176"/>
      <c r="AJ59" s="180">
        <f>Z59-AB59</f>
        <v>0</v>
      </c>
      <c r="AK59" s="176"/>
      <c r="AL59" s="68" t="e">
        <f>AJ59/Z59*100</f>
        <v>#DIV/0!</v>
      </c>
      <c r="AM59" s="182"/>
      <c r="AN59" s="176"/>
      <c r="AO59" s="180"/>
      <c r="AP59" s="176"/>
      <c r="AQ59" s="180"/>
      <c r="AR59" s="176"/>
      <c r="AS59" s="180"/>
      <c r="AT59" s="176"/>
      <c r="AU59" s="55"/>
      <c r="AV59" s="180">
        <f>AU59*30</f>
        <v>0</v>
      </c>
      <c r="AW59" s="176"/>
      <c r="AX59" s="180">
        <f>AZ59+BB59+BD59</f>
        <v>0</v>
      </c>
      <c r="AY59" s="181"/>
      <c r="AZ59" s="180"/>
      <c r="BA59" s="176"/>
      <c r="BB59" s="180"/>
      <c r="BC59" s="176"/>
      <c r="BD59" s="180"/>
      <c r="BE59" s="176"/>
      <c r="BF59" s="180">
        <f>AV59-AX59</f>
        <v>0</v>
      </c>
      <c r="BG59" s="176"/>
      <c r="BH59" s="68" t="e">
        <f t="shared" ref="BH59:BH60" si="55">BF59/AV59*100</f>
        <v>#DIV/0!</v>
      </c>
      <c r="BI59" s="182"/>
      <c r="BJ59" s="176"/>
      <c r="BK59" s="180"/>
      <c r="BL59" s="132"/>
      <c r="BM59" s="180"/>
      <c r="BN59" s="176"/>
      <c r="BO59" s="180"/>
      <c r="BP59" s="132"/>
      <c r="BQ59" s="175"/>
      <c r="BR59" s="176"/>
    </row>
    <row r="60" spans="1:70" ht="13.5" hidden="1" customHeight="1">
      <c r="A60" s="12"/>
      <c r="B60" s="13"/>
      <c r="C60" s="193" t="s">
        <v>84</v>
      </c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88"/>
      <c r="O60" s="191">
        <f>SUM(O59:P59)</f>
        <v>0</v>
      </c>
      <c r="P60" s="188"/>
      <c r="Q60" s="191">
        <f>SUM(Q59:R59)</f>
        <v>0</v>
      </c>
      <c r="R60" s="188"/>
      <c r="S60" s="191">
        <f>SUM(S59:T59)</f>
        <v>0</v>
      </c>
      <c r="T60" s="188"/>
      <c r="U60" s="191">
        <f>SUM(U59:V59)</f>
        <v>0</v>
      </c>
      <c r="V60" s="188"/>
      <c r="W60" s="191">
        <f>SUM(W59:X59)</f>
        <v>0</v>
      </c>
      <c r="X60" s="188"/>
      <c r="Y60" s="57">
        <f>SUM(Y59)</f>
        <v>0</v>
      </c>
      <c r="Z60" s="191">
        <f>SUM(Z59:AA59)</f>
        <v>0</v>
      </c>
      <c r="AA60" s="188"/>
      <c r="AB60" s="191">
        <f>SUM(AB59:AC59)</f>
        <v>0</v>
      </c>
      <c r="AC60" s="188"/>
      <c r="AD60" s="191">
        <f>SUM(AD59:AE59)</f>
        <v>0</v>
      </c>
      <c r="AE60" s="188"/>
      <c r="AF60" s="191">
        <f>SUM(AF59:AG59)</f>
        <v>0</v>
      </c>
      <c r="AG60" s="188"/>
      <c r="AH60" s="191">
        <f>SUM(AH59:AI59)</f>
        <v>0</v>
      </c>
      <c r="AI60" s="188"/>
      <c r="AJ60" s="191">
        <f>SUM(AJ59:AK59)</f>
        <v>0</v>
      </c>
      <c r="AK60" s="188"/>
      <c r="AL60" s="71"/>
      <c r="AM60" s="72"/>
      <c r="AN60" s="73"/>
      <c r="AO60" s="194"/>
      <c r="AP60" s="195"/>
      <c r="AQ60" s="194"/>
      <c r="AR60" s="195"/>
      <c r="AS60" s="194"/>
      <c r="AT60" s="195"/>
      <c r="AU60" s="57">
        <f>SUM(AU59)</f>
        <v>0</v>
      </c>
      <c r="AV60" s="191">
        <f>SUM(AV59:AW59)</f>
        <v>0</v>
      </c>
      <c r="AW60" s="188"/>
      <c r="AX60" s="191">
        <f>SUM(AX59:AY59)</f>
        <v>0</v>
      </c>
      <c r="AY60" s="188"/>
      <c r="AZ60" s="191">
        <f>SUM(AZ59:BA59)</f>
        <v>0</v>
      </c>
      <c r="BA60" s="188"/>
      <c r="BB60" s="191">
        <f>SUM(BB59:BC59)</f>
        <v>0</v>
      </c>
      <c r="BC60" s="188"/>
      <c r="BD60" s="191">
        <f>SUM(BD59:BE59)</f>
        <v>0</v>
      </c>
      <c r="BE60" s="188"/>
      <c r="BF60" s="191">
        <f>SUM(BF59:BG59)</f>
        <v>0</v>
      </c>
      <c r="BG60" s="188"/>
      <c r="BH60" s="87" t="e">
        <f t="shared" si="55"/>
        <v>#DIV/0!</v>
      </c>
      <c r="BI60" s="192"/>
      <c r="BJ60" s="116"/>
      <c r="BK60" s="193"/>
      <c r="BL60" s="188"/>
      <c r="BM60" s="193"/>
      <c r="BN60" s="188"/>
      <c r="BO60" s="193"/>
      <c r="BP60" s="188"/>
      <c r="BQ60" s="187"/>
      <c r="BR60" s="188"/>
    </row>
    <row r="61" spans="1:70" ht="17.25" customHeight="1">
      <c r="A61" s="14"/>
      <c r="B61" s="15"/>
      <c r="C61" s="184" t="s">
        <v>101</v>
      </c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5"/>
      <c r="O61" s="184">
        <f>O44+O52+O57+O60</f>
        <v>60</v>
      </c>
      <c r="P61" s="185"/>
      <c r="Q61" s="184">
        <f>Q44+Q52+Q57+Q60</f>
        <v>1800</v>
      </c>
      <c r="R61" s="185"/>
      <c r="S61" s="184">
        <f>S44+S52+S57+S60</f>
        <v>1800</v>
      </c>
      <c r="T61" s="185"/>
      <c r="U61" s="184">
        <f>U44+U52+U57+U60</f>
        <v>0</v>
      </c>
      <c r="V61" s="185"/>
      <c r="W61" s="184">
        <f>W44+W52+W57+W60</f>
        <v>1800</v>
      </c>
      <c r="X61" s="185"/>
      <c r="Y61" s="58">
        <f>Y60+Y57+Y52+Y44</f>
        <v>28</v>
      </c>
      <c r="Z61" s="184">
        <f>Z44+Z52+Z57+Z60</f>
        <v>840</v>
      </c>
      <c r="AA61" s="185"/>
      <c r="AB61" s="184">
        <f>AB44+AB52+AB57+AB60</f>
        <v>162</v>
      </c>
      <c r="AC61" s="185"/>
      <c r="AD61" s="184">
        <f>AD44+AD52+AD57+AD60</f>
        <v>60</v>
      </c>
      <c r="AE61" s="185"/>
      <c r="AF61" s="184">
        <f>AF44+AF52+AF57+AF60</f>
        <v>0</v>
      </c>
      <c r="AG61" s="185"/>
      <c r="AH61" s="184">
        <f>AH44+AH52+AH57+AH60</f>
        <v>102</v>
      </c>
      <c r="AI61" s="185"/>
      <c r="AJ61" s="184">
        <f>AJ44+AJ52+AJ57+AJ60</f>
        <v>678</v>
      </c>
      <c r="AK61" s="185"/>
      <c r="AL61" s="16"/>
      <c r="AM61" s="190"/>
      <c r="AN61" s="185"/>
      <c r="AO61" s="184"/>
      <c r="AP61" s="185"/>
      <c r="AQ61" s="184">
        <v>3</v>
      </c>
      <c r="AR61" s="185"/>
      <c r="AS61" s="184">
        <v>4</v>
      </c>
      <c r="AT61" s="185"/>
      <c r="AU61" s="58">
        <f>AU60+AU57+AU52+AU44</f>
        <v>32</v>
      </c>
      <c r="AV61" s="184">
        <f>AV44+AV52+AV57+AV60</f>
        <v>960</v>
      </c>
      <c r="AW61" s="185"/>
      <c r="AX61" s="184">
        <f>AX44+AX52+AX57+AX60</f>
        <v>288</v>
      </c>
      <c r="AY61" s="185"/>
      <c r="AZ61" s="184">
        <f>AZ44+AZ52+AZ57+AZ60</f>
        <v>116</v>
      </c>
      <c r="BA61" s="185"/>
      <c r="BB61" s="184">
        <f>BB44+BB52+BB57+BB60</f>
        <v>0</v>
      </c>
      <c r="BC61" s="185"/>
      <c r="BD61" s="184">
        <f>BD44+BD52+BD57+BD60</f>
        <v>172</v>
      </c>
      <c r="BE61" s="185"/>
      <c r="BF61" s="184">
        <f>BF44+BF52+BF57+BF60</f>
        <v>672</v>
      </c>
      <c r="BG61" s="185"/>
      <c r="BH61" s="16"/>
      <c r="BI61" s="190"/>
      <c r="BJ61" s="185"/>
      <c r="BK61" s="184"/>
      <c r="BL61" s="185"/>
      <c r="BM61" s="184">
        <v>3</v>
      </c>
      <c r="BN61" s="185"/>
      <c r="BO61" s="184">
        <v>5</v>
      </c>
      <c r="BP61" s="185"/>
      <c r="BQ61" s="186"/>
      <c r="BR61" s="185"/>
    </row>
    <row r="62" spans="1:70" ht="16.5" hidden="1" customHeight="1">
      <c r="A62" s="173" t="s">
        <v>102</v>
      </c>
      <c r="B62" s="171"/>
      <c r="C62" s="171"/>
      <c r="D62" s="171"/>
      <c r="E62" s="171"/>
      <c r="F62" s="171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1"/>
      <c r="AT62" s="171"/>
      <c r="AU62" s="171"/>
      <c r="AV62" s="171"/>
      <c r="AW62" s="171"/>
      <c r="AX62" s="171"/>
      <c r="AY62" s="171"/>
      <c r="AZ62" s="171"/>
      <c r="BA62" s="171"/>
      <c r="BB62" s="171"/>
      <c r="BC62" s="171"/>
      <c r="BD62" s="171"/>
      <c r="BE62" s="171"/>
      <c r="BF62" s="171"/>
      <c r="BG62" s="171"/>
      <c r="BH62" s="171"/>
      <c r="BI62" s="171"/>
      <c r="BJ62" s="171"/>
      <c r="BK62" s="171"/>
      <c r="BL62" s="171"/>
      <c r="BM62" s="171"/>
      <c r="BN62" s="171"/>
      <c r="BO62" s="171"/>
      <c r="BP62" s="171"/>
      <c r="BQ62" s="171"/>
      <c r="BR62" s="172"/>
    </row>
    <row r="63" spans="1:70" ht="25.5" hidden="1" customHeight="1">
      <c r="A63" s="7">
        <v>1</v>
      </c>
      <c r="B63" s="9"/>
      <c r="C63" s="183" t="s">
        <v>103</v>
      </c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0"/>
      <c r="P63" s="176"/>
      <c r="Q63" s="182">
        <f t="shared" ref="Q63:Q64" si="56">O63*30</f>
        <v>0</v>
      </c>
      <c r="R63" s="176"/>
      <c r="S63" s="180">
        <f t="shared" ref="S63:S64" si="57">W63</f>
        <v>0</v>
      </c>
      <c r="T63" s="176"/>
      <c r="U63" s="180"/>
      <c r="V63" s="176"/>
      <c r="W63" s="180">
        <f t="shared" ref="W63:W64" si="58">Z63+AV63</f>
        <v>0</v>
      </c>
      <c r="X63" s="176"/>
      <c r="Y63" s="55"/>
      <c r="Z63" s="180">
        <f t="shared" ref="Z63:Z64" si="59">Y63*30</f>
        <v>0</v>
      </c>
      <c r="AA63" s="176"/>
      <c r="AB63" s="180">
        <f t="shared" ref="AB63:AB64" si="60">AD63+AF63+AH63</f>
        <v>48</v>
      </c>
      <c r="AC63" s="176"/>
      <c r="AD63" s="180"/>
      <c r="AE63" s="176"/>
      <c r="AF63" s="180"/>
      <c r="AG63" s="176"/>
      <c r="AH63" s="180">
        <v>48</v>
      </c>
      <c r="AI63" s="176"/>
      <c r="AJ63" s="180">
        <f t="shared" ref="AJ63:AJ64" si="61">Z63-AB63</f>
        <v>-48</v>
      </c>
      <c r="AK63" s="176"/>
      <c r="AL63" s="68" t="e">
        <f t="shared" ref="AL63:AL64" si="62">AJ63/Z63*100</f>
        <v>#DIV/0!</v>
      </c>
      <c r="AM63" s="182"/>
      <c r="AN63" s="176"/>
      <c r="AO63" s="180"/>
      <c r="AP63" s="176"/>
      <c r="AQ63" s="180"/>
      <c r="AR63" s="176"/>
      <c r="AS63" s="180"/>
      <c r="AT63" s="176"/>
      <c r="AU63" s="55"/>
      <c r="AV63" s="180">
        <f t="shared" ref="AV63:AV64" si="63">AU63*30</f>
        <v>0</v>
      </c>
      <c r="AW63" s="176"/>
      <c r="AX63" s="180">
        <f t="shared" ref="AX63:AX64" si="64">AZ63+BB63+BD63</f>
        <v>48</v>
      </c>
      <c r="AY63" s="181"/>
      <c r="AZ63" s="180"/>
      <c r="BA63" s="176"/>
      <c r="BB63" s="180"/>
      <c r="BC63" s="176"/>
      <c r="BD63" s="180">
        <v>48</v>
      </c>
      <c r="BE63" s="176"/>
      <c r="BF63" s="180">
        <f t="shared" ref="BF63:BF64" si="65">AV63-AX63</f>
        <v>-48</v>
      </c>
      <c r="BG63" s="176"/>
      <c r="BH63" s="68" t="e">
        <f t="shared" ref="BH63:BH64" si="66">BF63/AV63*100</f>
        <v>#DIV/0!</v>
      </c>
      <c r="BI63" s="182"/>
      <c r="BJ63" s="176"/>
      <c r="BK63" s="180"/>
      <c r="BL63" s="132"/>
      <c r="BM63" s="180"/>
      <c r="BN63" s="176"/>
      <c r="BO63" s="180"/>
      <c r="BP63" s="132"/>
      <c r="BQ63" s="175"/>
      <c r="BR63" s="176"/>
    </row>
    <row r="64" spans="1:70" ht="15" hidden="1" customHeight="1">
      <c r="A64" s="7">
        <v>2</v>
      </c>
      <c r="B64" s="9"/>
      <c r="C64" s="183"/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0"/>
      <c r="P64" s="176"/>
      <c r="Q64" s="182">
        <f t="shared" si="56"/>
        <v>0</v>
      </c>
      <c r="R64" s="176"/>
      <c r="S64" s="180">
        <f t="shared" si="57"/>
        <v>0</v>
      </c>
      <c r="T64" s="176"/>
      <c r="U64" s="180"/>
      <c r="V64" s="176"/>
      <c r="W64" s="180">
        <f t="shared" si="58"/>
        <v>0</v>
      </c>
      <c r="X64" s="176"/>
      <c r="Y64" s="55"/>
      <c r="Z64" s="180">
        <f t="shared" si="59"/>
        <v>0</v>
      </c>
      <c r="AA64" s="176"/>
      <c r="AB64" s="180">
        <f t="shared" si="60"/>
        <v>0</v>
      </c>
      <c r="AC64" s="176"/>
      <c r="AD64" s="180"/>
      <c r="AE64" s="176"/>
      <c r="AF64" s="180"/>
      <c r="AG64" s="176"/>
      <c r="AH64" s="180"/>
      <c r="AI64" s="176"/>
      <c r="AJ64" s="180">
        <f t="shared" si="61"/>
        <v>0</v>
      </c>
      <c r="AK64" s="176"/>
      <c r="AL64" s="68" t="e">
        <f t="shared" si="62"/>
        <v>#DIV/0!</v>
      </c>
      <c r="AM64" s="182"/>
      <c r="AN64" s="176"/>
      <c r="AO64" s="180"/>
      <c r="AP64" s="176"/>
      <c r="AQ64" s="174"/>
      <c r="AR64" s="176"/>
      <c r="AS64" s="174"/>
      <c r="AT64" s="176"/>
      <c r="AU64" s="55"/>
      <c r="AV64" s="180">
        <f t="shared" si="63"/>
        <v>0</v>
      </c>
      <c r="AW64" s="176"/>
      <c r="AX64" s="180">
        <f t="shared" si="64"/>
        <v>0</v>
      </c>
      <c r="AY64" s="181"/>
      <c r="AZ64" s="180"/>
      <c r="BA64" s="176"/>
      <c r="BB64" s="180"/>
      <c r="BC64" s="176"/>
      <c r="BD64" s="180"/>
      <c r="BE64" s="176"/>
      <c r="BF64" s="180">
        <f t="shared" si="65"/>
        <v>0</v>
      </c>
      <c r="BG64" s="176"/>
      <c r="BH64" s="68" t="e">
        <f t="shared" si="66"/>
        <v>#DIV/0!</v>
      </c>
      <c r="BI64" s="182"/>
      <c r="BJ64" s="176"/>
      <c r="BK64" s="180"/>
      <c r="BL64" s="132"/>
      <c r="BM64" s="174"/>
      <c r="BN64" s="176"/>
      <c r="BO64" s="174"/>
      <c r="BP64" s="132"/>
      <c r="BQ64" s="175"/>
      <c r="BR64" s="176"/>
    </row>
    <row r="65" spans="1:70" ht="15.75" customHeight="1">
      <c r="A65" s="99"/>
      <c r="B65" s="88"/>
      <c r="C65" s="100"/>
      <c r="D65" s="100"/>
      <c r="E65" s="100"/>
      <c r="F65" s="100"/>
      <c r="G65" s="100"/>
      <c r="H65" s="100"/>
      <c r="I65" s="100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177" t="s">
        <v>104</v>
      </c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99"/>
      <c r="AL65" s="100"/>
      <c r="AM65" s="99"/>
      <c r="AN65" s="99"/>
      <c r="AO65" s="99"/>
      <c r="AP65" s="99"/>
      <c r="AQ65" s="99"/>
      <c r="AR65" s="99"/>
      <c r="AS65" s="99"/>
      <c r="AT65" s="99"/>
      <c r="AU65" s="102"/>
      <c r="AV65" s="99"/>
      <c r="AW65" s="99"/>
      <c r="AX65" s="99"/>
      <c r="AY65" s="99"/>
      <c r="AZ65" s="99"/>
      <c r="BA65" s="177" t="s">
        <v>39</v>
      </c>
      <c r="BB65" s="118"/>
      <c r="BC65" s="118"/>
      <c r="BD65" s="118"/>
      <c r="BE65" s="118"/>
      <c r="BF65" s="118"/>
      <c r="BG65" s="118"/>
      <c r="BH65" s="118"/>
      <c r="BI65" s="118"/>
      <c r="BJ65" s="118"/>
      <c r="BK65" s="118"/>
      <c r="BL65" s="118"/>
      <c r="BM65" s="100"/>
      <c r="BN65" s="100"/>
      <c r="BO65" s="100"/>
      <c r="BP65" s="99"/>
      <c r="BQ65" s="99"/>
      <c r="BR65" s="99"/>
    </row>
    <row r="66" spans="1:70" ht="32.25" customHeight="1">
      <c r="A66" s="99"/>
      <c r="B66" s="88"/>
      <c r="C66" s="100"/>
      <c r="D66" s="100"/>
      <c r="E66" s="100"/>
      <c r="F66" s="100"/>
      <c r="G66" s="101" t="s">
        <v>40</v>
      </c>
      <c r="H66" s="178" t="s">
        <v>105</v>
      </c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2"/>
      <c r="AH66" s="178" t="s">
        <v>106</v>
      </c>
      <c r="AI66" s="171"/>
      <c r="AJ66" s="171"/>
      <c r="AK66" s="172"/>
      <c r="AL66" s="178" t="s">
        <v>107</v>
      </c>
      <c r="AM66" s="171"/>
      <c r="AN66" s="171"/>
      <c r="AO66" s="171"/>
      <c r="AP66" s="172"/>
      <c r="AQ66" s="178" t="s">
        <v>108</v>
      </c>
      <c r="AR66" s="171"/>
      <c r="AS66" s="171"/>
      <c r="AT66" s="171"/>
      <c r="AU66" s="171"/>
      <c r="AV66" s="171"/>
      <c r="AW66" s="171"/>
      <c r="AX66" s="171"/>
      <c r="AY66" s="172"/>
      <c r="AZ66" s="100"/>
      <c r="BA66" s="179" t="s">
        <v>109</v>
      </c>
      <c r="BB66" s="112"/>
      <c r="BC66" s="112"/>
      <c r="BD66" s="112"/>
      <c r="BE66" s="112"/>
      <c r="BF66" s="112"/>
      <c r="BG66" s="112"/>
      <c r="BH66" s="112"/>
      <c r="BI66" s="112"/>
      <c r="BJ66" s="113"/>
      <c r="BK66" s="178" t="s">
        <v>110</v>
      </c>
      <c r="BL66" s="171"/>
      <c r="BM66" s="171"/>
      <c r="BN66" s="171"/>
      <c r="BO66" s="171"/>
      <c r="BP66" s="171"/>
      <c r="BQ66" s="172"/>
      <c r="BR66" s="108"/>
    </row>
    <row r="67" spans="1:70" ht="36" customHeight="1">
      <c r="A67" s="99"/>
      <c r="B67" s="88"/>
      <c r="C67" s="100"/>
      <c r="D67" s="100"/>
      <c r="E67" s="100"/>
      <c r="F67" s="100"/>
      <c r="G67" s="101" t="s">
        <v>111</v>
      </c>
      <c r="H67" s="170" t="s">
        <v>112</v>
      </c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2"/>
      <c r="AH67" s="173">
        <v>9</v>
      </c>
      <c r="AI67" s="171"/>
      <c r="AJ67" s="171"/>
      <c r="AK67" s="172"/>
      <c r="AL67" s="173">
        <v>405</v>
      </c>
      <c r="AM67" s="171"/>
      <c r="AN67" s="171"/>
      <c r="AO67" s="171"/>
      <c r="AP67" s="172"/>
      <c r="AQ67" s="173" t="s">
        <v>113</v>
      </c>
      <c r="AR67" s="171"/>
      <c r="AS67" s="171"/>
      <c r="AT67" s="171"/>
      <c r="AU67" s="171"/>
      <c r="AV67" s="171"/>
      <c r="AW67" s="171"/>
      <c r="AX67" s="171"/>
      <c r="AY67" s="172"/>
      <c r="AZ67" s="88"/>
      <c r="BA67" s="111" t="s">
        <v>114</v>
      </c>
      <c r="BB67" s="112"/>
      <c r="BC67" s="112"/>
      <c r="BD67" s="112"/>
      <c r="BE67" s="112"/>
      <c r="BF67" s="112"/>
      <c r="BG67" s="112"/>
      <c r="BH67" s="112"/>
      <c r="BI67" s="112"/>
      <c r="BJ67" s="113"/>
      <c r="BK67" s="120">
        <v>8</v>
      </c>
      <c r="BL67" s="112"/>
      <c r="BM67" s="112"/>
      <c r="BN67" s="112"/>
      <c r="BO67" s="112"/>
      <c r="BP67" s="112"/>
      <c r="BQ67" s="113"/>
      <c r="BR67" s="99"/>
    </row>
    <row r="68" spans="1:70" ht="27.75" customHeight="1">
      <c r="A68" s="99"/>
      <c r="B68" s="88"/>
      <c r="C68" s="100"/>
      <c r="D68" s="100"/>
      <c r="E68" s="100"/>
      <c r="F68" s="100"/>
      <c r="G68" s="101"/>
      <c r="H68" s="173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2"/>
      <c r="AH68" s="173"/>
      <c r="AI68" s="171"/>
      <c r="AJ68" s="171"/>
      <c r="AK68" s="172"/>
      <c r="AL68" s="173"/>
      <c r="AM68" s="171"/>
      <c r="AN68" s="171"/>
      <c r="AO68" s="171"/>
      <c r="AP68" s="172"/>
      <c r="AQ68" s="173"/>
      <c r="AR68" s="171"/>
      <c r="AS68" s="171"/>
      <c r="AT68" s="171"/>
      <c r="AU68" s="171"/>
      <c r="AV68" s="171"/>
      <c r="AW68" s="171"/>
      <c r="AX68" s="171"/>
      <c r="AY68" s="172"/>
      <c r="AZ68" s="88"/>
      <c r="BA68" s="114"/>
      <c r="BB68" s="115"/>
      <c r="BC68" s="115"/>
      <c r="BD68" s="115"/>
      <c r="BE68" s="115"/>
      <c r="BF68" s="115"/>
      <c r="BG68" s="115"/>
      <c r="BH68" s="115"/>
      <c r="BI68" s="115"/>
      <c r="BJ68" s="116"/>
      <c r="BK68" s="115"/>
      <c r="BL68" s="115"/>
      <c r="BM68" s="115"/>
      <c r="BN68" s="115"/>
      <c r="BO68" s="115"/>
      <c r="BP68" s="115"/>
      <c r="BQ68" s="116"/>
      <c r="BR68" s="99"/>
    </row>
    <row r="69" spans="1:70" ht="48" customHeight="1">
      <c r="A69" s="99"/>
      <c r="B69" s="99"/>
      <c r="C69" s="99"/>
      <c r="D69" s="99"/>
      <c r="E69" s="99"/>
      <c r="F69" s="99"/>
      <c r="G69" s="101"/>
      <c r="H69" s="173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171"/>
      <c r="AA69" s="171"/>
      <c r="AB69" s="171"/>
      <c r="AC69" s="171"/>
      <c r="AD69" s="171"/>
      <c r="AE69" s="171"/>
      <c r="AF69" s="171"/>
      <c r="AG69" s="172"/>
      <c r="AH69" s="173"/>
      <c r="AI69" s="171"/>
      <c r="AJ69" s="171"/>
      <c r="AK69" s="172"/>
      <c r="AL69" s="173"/>
      <c r="AM69" s="171"/>
      <c r="AN69" s="171"/>
      <c r="AO69" s="171"/>
      <c r="AP69" s="172"/>
      <c r="AQ69" s="173"/>
      <c r="AR69" s="171"/>
      <c r="AS69" s="171"/>
      <c r="AT69" s="171"/>
      <c r="AU69" s="171"/>
      <c r="AV69" s="171"/>
      <c r="AW69" s="171"/>
      <c r="AX69" s="171"/>
      <c r="AY69" s="172"/>
      <c r="AZ69" s="88"/>
      <c r="BA69" s="117"/>
      <c r="BB69" s="118"/>
      <c r="BC69" s="118"/>
      <c r="BD69" s="118"/>
      <c r="BE69" s="118"/>
      <c r="BF69" s="118"/>
      <c r="BG69" s="118"/>
      <c r="BH69" s="118"/>
      <c r="BI69" s="118"/>
      <c r="BJ69" s="119"/>
      <c r="BK69" s="118"/>
      <c r="BL69" s="118"/>
      <c r="BM69" s="118"/>
      <c r="BN69" s="118"/>
      <c r="BO69" s="118"/>
      <c r="BP69" s="118"/>
      <c r="BQ69" s="119"/>
      <c r="BR69" s="99"/>
    </row>
    <row r="70" spans="1:70" ht="35.25" customHeight="1">
      <c r="A70" s="99"/>
      <c r="B70" s="99"/>
      <c r="C70" s="99"/>
      <c r="D70" s="99"/>
      <c r="E70" s="99"/>
      <c r="F70" s="99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100"/>
      <c r="AD70" s="100"/>
      <c r="AE70" s="100"/>
      <c r="AF70" s="100"/>
      <c r="AG70" s="100"/>
      <c r="AH70" s="100"/>
      <c r="AI70" s="100"/>
      <c r="AJ70" s="100"/>
      <c r="AK70" s="100"/>
      <c r="AL70" s="100"/>
      <c r="AM70" s="100"/>
      <c r="AN70" s="100"/>
      <c r="AO70" s="100"/>
      <c r="AP70" s="100"/>
      <c r="AQ70" s="100"/>
      <c r="AR70" s="100"/>
      <c r="AS70" s="100"/>
      <c r="AT70" s="100"/>
      <c r="AU70" s="100"/>
      <c r="AV70" s="100"/>
      <c r="AW70" s="100"/>
      <c r="AX70" s="100"/>
      <c r="AY70" s="100"/>
      <c r="AZ70" s="88"/>
      <c r="BA70" s="161"/>
      <c r="BB70" s="161"/>
      <c r="BC70" s="161"/>
      <c r="BD70" s="161"/>
      <c r="BE70" s="161"/>
      <c r="BF70" s="161"/>
      <c r="BG70" s="161"/>
      <c r="BH70" s="161"/>
      <c r="BI70" s="161"/>
      <c r="BJ70" s="161"/>
      <c r="BK70" s="107"/>
      <c r="BL70" s="107"/>
      <c r="BM70" s="107"/>
      <c r="BN70" s="107"/>
      <c r="BO70" s="107"/>
      <c r="BP70" s="107"/>
      <c r="BQ70" s="107"/>
      <c r="BR70" s="99"/>
    </row>
    <row r="71" spans="1:70" ht="35.25" customHeight="1">
      <c r="A71" s="99"/>
      <c r="B71" s="99"/>
      <c r="C71" s="99"/>
      <c r="D71" s="99"/>
      <c r="E71" s="99"/>
      <c r="F71" s="99"/>
      <c r="G71" s="162" t="s">
        <v>115</v>
      </c>
      <c r="H71" s="163"/>
      <c r="I71" s="163"/>
      <c r="J71" s="163"/>
      <c r="K71" s="163"/>
      <c r="L71" s="163"/>
      <c r="M71" s="163"/>
      <c r="N71" s="163"/>
      <c r="O71" s="163"/>
      <c r="P71" s="164"/>
      <c r="Q71" s="162" t="s">
        <v>116</v>
      </c>
      <c r="R71" s="163"/>
      <c r="S71" s="163"/>
      <c r="T71" s="163"/>
      <c r="U71" s="163"/>
      <c r="V71" s="163"/>
      <c r="W71" s="163"/>
      <c r="X71" s="164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  <c r="AJ71" s="100"/>
      <c r="AK71" s="100"/>
      <c r="AL71" s="100"/>
      <c r="AM71" s="100"/>
      <c r="AN71" s="100"/>
      <c r="AO71" s="100"/>
      <c r="AP71" s="100"/>
      <c r="AQ71" s="100"/>
      <c r="AR71" s="100"/>
      <c r="AS71" s="100"/>
      <c r="AT71" s="100"/>
      <c r="AU71" s="100"/>
      <c r="AV71" s="100"/>
      <c r="AW71" s="100"/>
      <c r="AX71" s="100"/>
      <c r="AY71" s="100"/>
      <c r="AZ71" s="88"/>
      <c r="BA71" s="103"/>
      <c r="BB71" s="103"/>
      <c r="BC71" s="103"/>
      <c r="BD71" s="103"/>
      <c r="BE71" s="103"/>
      <c r="BF71" s="103"/>
      <c r="BG71" s="103"/>
      <c r="BH71" s="103"/>
      <c r="BI71" s="103"/>
      <c r="BJ71" s="103"/>
      <c r="BK71" s="107"/>
      <c r="BL71" s="107"/>
      <c r="BM71" s="107"/>
      <c r="BN71" s="107"/>
      <c r="BO71" s="107"/>
      <c r="BP71" s="107"/>
      <c r="BQ71" s="107"/>
      <c r="BR71" s="99"/>
    </row>
    <row r="72" spans="1:70" ht="35" customHeight="1">
      <c r="A72" s="99"/>
      <c r="B72" s="99"/>
      <c r="C72" s="99"/>
      <c r="D72" s="99"/>
      <c r="E72" s="99"/>
      <c r="F72" s="99"/>
      <c r="G72" s="165" t="s">
        <v>117</v>
      </c>
      <c r="H72" s="166"/>
      <c r="I72" s="166"/>
      <c r="J72" s="166"/>
      <c r="K72" s="166"/>
      <c r="L72" s="166"/>
      <c r="M72" s="166"/>
      <c r="N72" s="166"/>
      <c r="O72" s="166"/>
      <c r="P72" s="166"/>
      <c r="Q72" s="167" t="s">
        <v>118</v>
      </c>
      <c r="R72" s="166"/>
      <c r="S72" s="166"/>
      <c r="T72" s="166"/>
      <c r="U72" s="166"/>
      <c r="V72" s="166"/>
      <c r="W72" s="166"/>
      <c r="X72" s="168"/>
      <c r="Y72" s="100"/>
      <c r="Z72" s="100"/>
      <c r="AA72" s="100"/>
      <c r="AB72" s="100"/>
      <c r="AC72" s="100"/>
      <c r="AD72" s="100"/>
      <c r="AE72" s="100"/>
      <c r="AF72" s="100"/>
      <c r="AG72" s="100"/>
      <c r="AH72" s="100"/>
      <c r="AI72" s="100"/>
      <c r="AJ72" s="100"/>
      <c r="AK72" s="100"/>
      <c r="AL72" s="100"/>
      <c r="AM72" s="100"/>
      <c r="AN72" s="100"/>
      <c r="AO72" s="100"/>
      <c r="AP72" s="100"/>
      <c r="AQ72" s="100"/>
      <c r="AR72" s="100"/>
      <c r="AS72" s="100"/>
      <c r="AT72" s="100"/>
      <c r="AU72" s="100"/>
      <c r="AV72" s="100"/>
      <c r="AW72" s="100"/>
      <c r="AX72" s="100"/>
      <c r="AY72" s="100"/>
      <c r="AZ72" s="88"/>
      <c r="BA72" s="103"/>
      <c r="BB72" s="103"/>
      <c r="BC72" s="103"/>
      <c r="BD72" s="103"/>
      <c r="BE72" s="103"/>
      <c r="BF72" s="103"/>
      <c r="BG72" s="103"/>
      <c r="BH72" s="103"/>
      <c r="BI72" s="103"/>
      <c r="BJ72" s="103"/>
      <c r="BK72" s="107"/>
      <c r="BL72" s="107"/>
      <c r="BM72" s="107"/>
      <c r="BN72" s="107"/>
      <c r="BO72" s="107"/>
      <c r="BP72" s="107"/>
      <c r="BQ72" s="107"/>
      <c r="BR72" s="99"/>
    </row>
    <row r="73" spans="1:70" ht="21.5" customHeight="1">
      <c r="A73" s="99"/>
      <c r="B73" s="99"/>
      <c r="C73" s="99"/>
      <c r="D73" s="99"/>
      <c r="E73" s="99"/>
      <c r="F73" s="99"/>
      <c r="G73" s="146" t="s">
        <v>119</v>
      </c>
      <c r="H73" s="115"/>
      <c r="I73" s="115"/>
      <c r="J73" s="115"/>
      <c r="K73" s="115"/>
      <c r="L73" s="115"/>
      <c r="M73" s="115"/>
      <c r="N73" s="115"/>
      <c r="O73" s="115"/>
      <c r="P73" s="115"/>
      <c r="Q73" s="147" t="s">
        <v>119</v>
      </c>
      <c r="R73" s="115"/>
      <c r="S73" s="115"/>
      <c r="T73" s="115"/>
      <c r="U73" s="115"/>
      <c r="V73" s="115"/>
      <c r="W73" s="115"/>
      <c r="X73" s="148"/>
      <c r="Y73" s="100"/>
      <c r="Z73" s="100"/>
      <c r="AA73" s="100"/>
      <c r="AB73" s="100"/>
      <c r="AC73" s="100"/>
      <c r="AD73" s="100"/>
      <c r="AE73" s="100"/>
      <c r="AF73" s="100"/>
      <c r="AG73" s="100"/>
      <c r="AH73" s="100"/>
      <c r="AI73" s="100"/>
      <c r="AJ73" s="100"/>
      <c r="AK73" s="100"/>
      <c r="AL73" s="100"/>
      <c r="AM73" s="100"/>
      <c r="AN73" s="100"/>
      <c r="AO73" s="100"/>
      <c r="AP73" s="100"/>
      <c r="AQ73" s="100"/>
      <c r="AR73" s="100"/>
      <c r="AS73" s="100"/>
      <c r="AT73" s="100"/>
      <c r="AU73" s="100"/>
      <c r="AV73" s="100"/>
      <c r="AW73" s="100"/>
      <c r="AX73" s="100"/>
      <c r="AY73" s="100"/>
      <c r="AZ73" s="88"/>
      <c r="BA73" s="103"/>
      <c r="BB73" s="103"/>
      <c r="BC73" s="103"/>
      <c r="BD73" s="103"/>
      <c r="BE73" s="103"/>
      <c r="BF73" s="103"/>
      <c r="BG73" s="103"/>
      <c r="BH73" s="103"/>
      <c r="BI73" s="103"/>
      <c r="BJ73" s="103"/>
      <c r="BK73" s="107"/>
      <c r="BL73" s="107"/>
      <c r="BM73" s="107"/>
      <c r="BN73" s="107"/>
      <c r="BO73" s="107"/>
      <c r="BP73" s="107"/>
      <c r="BQ73" s="107"/>
      <c r="BR73" s="99"/>
    </row>
    <row r="74" spans="1:70" ht="35.25" customHeight="1">
      <c r="A74" s="99"/>
      <c r="B74" s="99"/>
      <c r="C74" s="99"/>
      <c r="D74" s="99"/>
      <c r="E74" s="99"/>
      <c r="F74" s="99"/>
      <c r="G74" s="146"/>
      <c r="H74" s="115"/>
      <c r="I74" s="115"/>
      <c r="J74" s="115"/>
      <c r="K74" s="115"/>
      <c r="L74" s="115"/>
      <c r="M74" s="115"/>
      <c r="N74" s="115"/>
      <c r="O74" s="115"/>
      <c r="P74" s="115"/>
      <c r="Q74" s="169" t="s">
        <v>120</v>
      </c>
      <c r="R74" s="115"/>
      <c r="S74" s="115"/>
      <c r="T74" s="115"/>
      <c r="U74" s="115"/>
      <c r="V74" s="115"/>
      <c r="W74" s="115"/>
      <c r="X74" s="148"/>
      <c r="Y74" s="100"/>
      <c r="Z74" s="100"/>
      <c r="AA74" s="100"/>
      <c r="AB74" s="100"/>
      <c r="AC74" s="100"/>
      <c r="AD74" s="100"/>
      <c r="AE74" s="100"/>
      <c r="AF74" s="100"/>
      <c r="AG74" s="100"/>
      <c r="AH74" s="100"/>
      <c r="AI74" s="100"/>
      <c r="AJ74" s="100"/>
      <c r="AK74" s="100"/>
      <c r="AL74" s="100"/>
      <c r="AM74" s="100"/>
      <c r="AN74" s="100"/>
      <c r="AO74" s="100"/>
      <c r="AP74" s="100"/>
      <c r="AQ74" s="100"/>
      <c r="AR74" s="100"/>
      <c r="AS74" s="100"/>
      <c r="AT74" s="100"/>
      <c r="AU74" s="100"/>
      <c r="AV74" s="100"/>
      <c r="AW74" s="100"/>
      <c r="AX74" s="100"/>
      <c r="AY74" s="100"/>
      <c r="AZ74" s="88"/>
      <c r="BA74" s="103"/>
      <c r="BB74" s="103"/>
      <c r="BC74" s="103"/>
      <c r="BD74" s="103"/>
      <c r="BE74" s="103"/>
      <c r="BF74" s="103"/>
      <c r="BG74" s="103"/>
      <c r="BH74" s="103"/>
      <c r="BI74" s="103"/>
      <c r="BJ74" s="103"/>
      <c r="BK74" s="107"/>
      <c r="BL74" s="107"/>
      <c r="BM74" s="107"/>
      <c r="BN74" s="107"/>
      <c r="BO74" s="107"/>
      <c r="BP74" s="107"/>
      <c r="BQ74" s="107"/>
      <c r="BR74" s="99"/>
    </row>
    <row r="75" spans="1:70" ht="27" customHeight="1">
      <c r="A75" s="99"/>
      <c r="B75" s="99"/>
      <c r="C75" s="99"/>
      <c r="D75" s="99"/>
      <c r="E75" s="99"/>
      <c r="F75" s="99"/>
      <c r="G75" s="146"/>
      <c r="H75" s="115"/>
      <c r="I75" s="115"/>
      <c r="J75" s="115"/>
      <c r="K75" s="115"/>
      <c r="L75" s="115"/>
      <c r="M75" s="115"/>
      <c r="N75" s="115"/>
      <c r="O75" s="115"/>
      <c r="P75" s="115"/>
      <c r="Q75" s="147" t="s">
        <v>121</v>
      </c>
      <c r="R75" s="115"/>
      <c r="S75" s="115"/>
      <c r="T75" s="115"/>
      <c r="U75" s="115"/>
      <c r="V75" s="115"/>
      <c r="W75" s="115"/>
      <c r="X75" s="148"/>
      <c r="Y75" s="100"/>
      <c r="Z75" s="100"/>
      <c r="AA75" s="100"/>
      <c r="AB75" s="100"/>
      <c r="AC75" s="100"/>
      <c r="AD75" s="100"/>
      <c r="AE75" s="100"/>
      <c r="AF75" s="100"/>
      <c r="AG75" s="100"/>
      <c r="AH75" s="100"/>
      <c r="AI75" s="100"/>
      <c r="AJ75" s="100"/>
      <c r="AK75" s="100"/>
      <c r="AL75" s="100"/>
      <c r="AM75" s="100"/>
      <c r="AN75" s="100"/>
      <c r="AO75" s="100"/>
      <c r="AP75" s="100"/>
      <c r="AQ75" s="100"/>
      <c r="AR75" s="100"/>
      <c r="AS75" s="100"/>
      <c r="AT75" s="100"/>
      <c r="AU75" s="100"/>
      <c r="AV75" s="100"/>
      <c r="AW75" s="100"/>
      <c r="AX75" s="100"/>
      <c r="AY75" s="100"/>
      <c r="AZ75" s="88"/>
      <c r="BA75" s="103"/>
      <c r="BB75" s="103"/>
      <c r="BC75" s="103"/>
      <c r="BD75" s="103"/>
      <c r="BE75" s="103"/>
      <c r="BF75" s="103"/>
      <c r="BG75" s="103"/>
      <c r="BH75" s="103"/>
      <c r="BI75" s="103"/>
      <c r="BJ75" s="103"/>
      <c r="BK75" s="107"/>
      <c r="BL75" s="107"/>
      <c r="BM75" s="107"/>
      <c r="BN75" s="107"/>
      <c r="BO75" s="107"/>
      <c r="BP75" s="107"/>
      <c r="BQ75" s="107"/>
      <c r="BR75" s="99"/>
    </row>
    <row r="76" spans="1:70" ht="22" customHeight="1">
      <c r="A76" s="99"/>
      <c r="B76" s="99"/>
      <c r="C76" s="99"/>
      <c r="D76" s="99"/>
      <c r="E76" s="99"/>
      <c r="F76" s="99"/>
      <c r="G76" s="149"/>
      <c r="H76" s="150"/>
      <c r="I76" s="150"/>
      <c r="J76" s="150"/>
      <c r="K76" s="150"/>
      <c r="L76" s="150"/>
      <c r="M76" s="150"/>
      <c r="N76" s="150"/>
      <c r="O76" s="150"/>
      <c r="P76" s="150"/>
      <c r="Q76" s="151" t="s">
        <v>122</v>
      </c>
      <c r="R76" s="150"/>
      <c r="S76" s="150"/>
      <c r="T76" s="150"/>
      <c r="U76" s="150"/>
      <c r="V76" s="150"/>
      <c r="W76" s="150"/>
      <c r="X76" s="152"/>
      <c r="Y76" s="100"/>
      <c r="Z76" s="100"/>
      <c r="AA76" s="100"/>
      <c r="AB76" s="100"/>
      <c r="AC76" s="100"/>
      <c r="AD76" s="100"/>
      <c r="AE76" s="100"/>
      <c r="AF76" s="100"/>
      <c r="AG76" s="100"/>
      <c r="AH76" s="100"/>
      <c r="AI76" s="100"/>
      <c r="AJ76" s="100"/>
      <c r="AK76" s="100"/>
      <c r="AL76" s="100"/>
      <c r="AM76" s="100"/>
      <c r="AN76" s="100"/>
      <c r="AO76" s="100"/>
      <c r="AP76" s="100"/>
      <c r="AQ76" s="100"/>
      <c r="AR76" s="100"/>
      <c r="AS76" s="100"/>
      <c r="AT76" s="100"/>
      <c r="AU76" s="100"/>
      <c r="AV76" s="100"/>
      <c r="AW76" s="100"/>
      <c r="AX76" s="100"/>
      <c r="AY76" s="100"/>
      <c r="AZ76" s="88"/>
      <c r="BA76" s="103"/>
      <c r="BB76" s="103"/>
      <c r="BC76" s="103"/>
      <c r="BD76" s="103"/>
      <c r="BE76" s="103"/>
      <c r="BF76" s="103"/>
      <c r="BG76" s="103"/>
      <c r="BH76" s="103"/>
      <c r="BI76" s="103"/>
      <c r="BJ76" s="103"/>
      <c r="BK76" s="107"/>
      <c r="BL76" s="107"/>
      <c r="BM76" s="107"/>
      <c r="BN76" s="107"/>
      <c r="BO76" s="107"/>
      <c r="BP76" s="107"/>
      <c r="BQ76" s="107"/>
      <c r="BR76" s="99"/>
    </row>
    <row r="77" spans="1:70" ht="24.75" customHeight="1">
      <c r="A77" s="99"/>
      <c r="B77" s="99"/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102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R77" s="99"/>
      <c r="AS77" s="99"/>
      <c r="AT77" s="99"/>
      <c r="AU77" s="102"/>
      <c r="AV77" s="99"/>
      <c r="AW77" s="99"/>
      <c r="AX77" s="99"/>
      <c r="AY77" s="99"/>
      <c r="AZ77" s="99"/>
      <c r="BA77" s="99"/>
      <c r="BB77" s="99"/>
      <c r="BC77" s="99"/>
      <c r="BD77" s="99"/>
      <c r="BE77" s="99"/>
      <c r="BF77" s="99"/>
      <c r="BG77" s="99"/>
      <c r="BH77" s="99"/>
      <c r="BI77" s="99"/>
      <c r="BJ77" s="99"/>
      <c r="BK77" s="99"/>
      <c r="BL77" s="99"/>
      <c r="BM77" s="99"/>
      <c r="BN77" s="99"/>
      <c r="BO77" s="99"/>
      <c r="BP77" s="99"/>
      <c r="BQ77" s="99"/>
      <c r="BR77" s="99"/>
    </row>
    <row r="78" spans="1:70" ht="27" customHeight="1">
      <c r="A78" s="99"/>
      <c r="B78" s="153" t="s">
        <v>123</v>
      </c>
      <c r="C78" s="115"/>
      <c r="D78" s="115"/>
      <c r="E78" s="115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99"/>
      <c r="W78" s="99"/>
      <c r="X78" s="99"/>
      <c r="Y78" s="102"/>
      <c r="Z78" s="99"/>
      <c r="AA78" s="99"/>
      <c r="AB78" s="99"/>
      <c r="AC78" s="99"/>
      <c r="AD78" s="154" t="s">
        <v>124</v>
      </c>
      <c r="AE78" s="115"/>
      <c r="AF78" s="115"/>
      <c r="AG78" s="115"/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5"/>
      <c r="AV78" s="115"/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5"/>
      <c r="BK78" s="115"/>
      <c r="BL78" s="115"/>
      <c r="BM78" s="115"/>
      <c r="BN78" s="115"/>
      <c r="BO78" s="115"/>
      <c r="BP78" s="115"/>
      <c r="BQ78" s="99"/>
      <c r="BR78" s="99"/>
    </row>
    <row r="79" spans="1:70" ht="27" customHeight="1">
      <c r="A79" s="99"/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99"/>
      <c r="W79" s="99"/>
      <c r="X79" s="99"/>
      <c r="Y79" s="102"/>
      <c r="Z79" s="99"/>
      <c r="AA79" s="99"/>
      <c r="AB79" s="99"/>
      <c r="AC79" s="99"/>
      <c r="AD79" s="155" t="s">
        <v>125</v>
      </c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115"/>
      <c r="AT79" s="115"/>
      <c r="AU79" s="115"/>
      <c r="AV79" s="115"/>
      <c r="AW79" s="115"/>
      <c r="AX79" s="115"/>
      <c r="AY79" s="115"/>
      <c r="AZ79" s="115"/>
      <c r="BA79" s="115"/>
      <c r="BB79" s="115"/>
      <c r="BC79" s="115"/>
      <c r="BD79" s="115"/>
      <c r="BE79" s="115"/>
      <c r="BF79" s="115"/>
      <c r="BG79" s="115"/>
      <c r="BH79" s="115"/>
      <c r="BI79" s="115"/>
      <c r="BJ79" s="115"/>
      <c r="BK79" s="115"/>
      <c r="BL79" s="115"/>
      <c r="BM79" s="115"/>
      <c r="BN79" s="115"/>
      <c r="BO79" s="115"/>
      <c r="BP79" s="115"/>
      <c r="BQ79" s="115"/>
      <c r="BR79" s="115"/>
    </row>
    <row r="80" spans="1:70" ht="33.75" customHeight="1">
      <c r="A80" s="99"/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99"/>
      <c r="W80" s="99"/>
      <c r="X80" s="99"/>
      <c r="Y80" s="102"/>
      <c r="Z80" s="99"/>
      <c r="AA80" s="99"/>
      <c r="AB80" s="99"/>
      <c r="AC80" s="99"/>
      <c r="AD80" s="104" t="s">
        <v>126</v>
      </c>
      <c r="AE80" s="104"/>
      <c r="AF80" s="104"/>
      <c r="AG80" s="104"/>
      <c r="AH80" s="104"/>
      <c r="AI80" s="104"/>
      <c r="AJ80" s="104"/>
      <c r="AK80" s="104"/>
      <c r="AL80" s="104"/>
      <c r="AM80" s="104"/>
      <c r="AN80" s="104"/>
      <c r="AO80" s="104"/>
      <c r="AP80" s="104"/>
      <c r="AQ80" s="104"/>
      <c r="AR80" s="104"/>
      <c r="AS80" s="104"/>
      <c r="AT80" s="104"/>
      <c r="AU80" s="104"/>
      <c r="AV80" s="104"/>
      <c r="AW80" s="104"/>
      <c r="AX80" s="104"/>
      <c r="AY80" s="104"/>
      <c r="AZ80" s="104"/>
      <c r="BA80" s="104"/>
      <c r="BB80" s="104"/>
      <c r="BC80" s="104"/>
      <c r="BD80" s="104"/>
      <c r="BE80" s="104"/>
      <c r="BF80" s="104"/>
      <c r="BG80" s="104"/>
      <c r="BH80" s="104"/>
      <c r="BI80" s="104"/>
      <c r="BJ80" s="104"/>
      <c r="BK80" s="104"/>
      <c r="BL80" s="104"/>
      <c r="BM80" s="104"/>
      <c r="BN80" s="104"/>
      <c r="BO80" s="104"/>
      <c r="BP80" s="104"/>
      <c r="BQ80" s="104"/>
      <c r="BR80" s="99"/>
    </row>
    <row r="81" spans="25:67" ht="28.5" customHeight="1">
      <c r="Y81" s="105"/>
      <c r="AE81" s="156" t="s">
        <v>127</v>
      </c>
      <c r="AF81" s="115"/>
      <c r="AG81" s="115"/>
      <c r="AH81" s="115"/>
      <c r="AI81" s="115"/>
      <c r="AJ81" s="115"/>
      <c r="AK81" s="115"/>
      <c r="AL81" s="115"/>
      <c r="AM81" s="115"/>
      <c r="AN81" s="115"/>
      <c r="AO81" s="115"/>
      <c r="AP81" s="115"/>
      <c r="AQ81" s="115"/>
      <c r="AR81" s="115"/>
      <c r="AS81" s="115"/>
      <c r="AT81" s="115"/>
      <c r="AU81" s="115"/>
      <c r="AV81" s="115"/>
      <c r="AW81" s="115"/>
      <c r="AX81" s="115"/>
      <c r="AY81" s="115"/>
      <c r="AZ81" s="115"/>
      <c r="BA81" s="115"/>
      <c r="BB81" s="115"/>
      <c r="BC81" s="115"/>
      <c r="BD81" s="115"/>
      <c r="BE81" s="115"/>
      <c r="BF81" s="115"/>
      <c r="BG81" s="115"/>
      <c r="BH81" s="115"/>
      <c r="BI81" s="115"/>
      <c r="BJ81" s="115"/>
      <c r="BK81" s="115"/>
      <c r="BL81" s="115"/>
      <c r="BM81" s="115"/>
      <c r="BN81" s="115"/>
      <c r="BO81" s="115"/>
    </row>
    <row r="82" spans="25:67" ht="12.75" customHeight="1">
      <c r="Y82" s="105"/>
      <c r="AL82" s="106"/>
      <c r="AU82" s="105"/>
      <c r="BH82" s="106"/>
    </row>
    <row r="83" spans="25:67" ht="12.75" customHeight="1">
      <c r="Y83" s="105"/>
      <c r="AL83" s="106"/>
      <c r="AU83" s="105"/>
      <c r="BH83" s="106"/>
    </row>
    <row r="84" spans="25:67" ht="12.75" customHeight="1">
      <c r="Y84" s="105"/>
      <c r="AL84" s="106"/>
      <c r="AU84" s="105"/>
      <c r="BH84" s="106"/>
    </row>
    <row r="85" spans="25:67" ht="12.75" customHeight="1">
      <c r="Y85" s="105"/>
      <c r="AL85" s="106"/>
      <c r="AU85" s="105"/>
      <c r="BH85" s="106"/>
    </row>
  </sheetData>
  <mergeCells count="836">
    <mergeCell ref="B2:M2"/>
    <mergeCell ref="R2:BL2"/>
    <mergeCell ref="AA11:AU11"/>
    <mergeCell ref="B12:M12"/>
    <mergeCell ref="B13:M13"/>
    <mergeCell ref="Z13:AT13"/>
    <mergeCell ref="AC14:AR14"/>
    <mergeCell ref="Y15:AT15"/>
    <mergeCell ref="Z16:AU16"/>
    <mergeCell ref="AB17:AP17"/>
    <mergeCell ref="N19:R19"/>
    <mergeCell ref="S19:V19"/>
    <mergeCell ref="W19:Z19"/>
    <mergeCell ref="AA19:AE19"/>
    <mergeCell ref="AF19:AI19"/>
    <mergeCell ref="AJ19:AM19"/>
    <mergeCell ref="AN19:AR19"/>
    <mergeCell ref="AS19:AV19"/>
    <mergeCell ref="AW19:AZ19"/>
    <mergeCell ref="BA19:BE19"/>
    <mergeCell ref="BF19:BI19"/>
    <mergeCell ref="BJ19:BN19"/>
    <mergeCell ref="S27:Y27"/>
    <mergeCell ref="AU27:AY27"/>
    <mergeCell ref="Q29:X29"/>
    <mergeCell ref="Z29:AT29"/>
    <mergeCell ref="AV29:BP29"/>
    <mergeCell ref="S24:S25"/>
    <mergeCell ref="T24:T25"/>
    <mergeCell ref="U24:U25"/>
    <mergeCell ref="X24:X25"/>
    <mergeCell ref="Y24:Y25"/>
    <mergeCell ref="Z24:Z25"/>
    <mergeCell ref="AA24:AA25"/>
    <mergeCell ref="AB24:AB25"/>
    <mergeCell ref="AC24:AC25"/>
    <mergeCell ref="AD24:AD25"/>
    <mergeCell ref="AF24:AF25"/>
    <mergeCell ref="AG24:AG25"/>
    <mergeCell ref="AH24:AH25"/>
    <mergeCell ref="AJ24:AJ25"/>
    <mergeCell ref="AK24:AK25"/>
    <mergeCell ref="AB30:AI30"/>
    <mergeCell ref="AX30:BE30"/>
    <mergeCell ref="BQ30:BR30"/>
    <mergeCell ref="AD31:AI31"/>
    <mergeCell ref="AZ31:BE31"/>
    <mergeCell ref="BQ31:BR31"/>
    <mergeCell ref="BQ32:BR32"/>
    <mergeCell ref="A35:BR35"/>
    <mergeCell ref="C36:N36"/>
    <mergeCell ref="O36:P36"/>
    <mergeCell ref="Q36:R36"/>
    <mergeCell ref="S36:T36"/>
    <mergeCell ref="U36:V36"/>
    <mergeCell ref="W36:X36"/>
    <mergeCell ref="Z36:AA36"/>
    <mergeCell ref="AB36:AC36"/>
    <mergeCell ref="AD36:AE36"/>
    <mergeCell ref="AF36:AG36"/>
    <mergeCell ref="AH36:AI36"/>
    <mergeCell ref="AJ36:AK36"/>
    <mergeCell ref="AM36:AN36"/>
    <mergeCell ref="AO36:AP36"/>
    <mergeCell ref="AQ36:AR36"/>
    <mergeCell ref="AS36:AT36"/>
    <mergeCell ref="AV36:AW36"/>
    <mergeCell ref="AX36:AY36"/>
    <mergeCell ref="AZ36:BA36"/>
    <mergeCell ref="BB36:BC36"/>
    <mergeCell ref="BD36:BE36"/>
    <mergeCell ref="BF36:BG36"/>
    <mergeCell ref="BI36:BJ36"/>
    <mergeCell ref="BK36:BL36"/>
    <mergeCell ref="BM36:BN36"/>
    <mergeCell ref="BO36:BP36"/>
    <mergeCell ref="BQ36:BR36"/>
    <mergeCell ref="C37:N37"/>
    <mergeCell ref="O37:P37"/>
    <mergeCell ref="Q37:R37"/>
    <mergeCell ref="S37:T37"/>
    <mergeCell ref="U37:V37"/>
    <mergeCell ref="W37:X37"/>
    <mergeCell ref="Z37:AA37"/>
    <mergeCell ref="AB37:AC37"/>
    <mergeCell ref="AD37:AE37"/>
    <mergeCell ref="AF37:AG37"/>
    <mergeCell ref="AH37:AI37"/>
    <mergeCell ref="AJ37:AK37"/>
    <mergeCell ref="AM37:AN37"/>
    <mergeCell ref="AO37:AP37"/>
    <mergeCell ref="AQ37:AR37"/>
    <mergeCell ref="AS37:AT37"/>
    <mergeCell ref="AV37:AW37"/>
    <mergeCell ref="AX37:AY37"/>
    <mergeCell ref="AZ37:BA37"/>
    <mergeCell ref="BB37:BC37"/>
    <mergeCell ref="BD37:BE37"/>
    <mergeCell ref="BF37:BG37"/>
    <mergeCell ref="BI37:BJ37"/>
    <mergeCell ref="BK37:BL37"/>
    <mergeCell ref="BM37:BN37"/>
    <mergeCell ref="BO37:BP37"/>
    <mergeCell ref="BQ37:BR37"/>
    <mergeCell ref="C38:N38"/>
    <mergeCell ref="O38:P38"/>
    <mergeCell ref="Q38:R38"/>
    <mergeCell ref="S38:T38"/>
    <mergeCell ref="U38:V38"/>
    <mergeCell ref="W38:X38"/>
    <mergeCell ref="Z38:AA38"/>
    <mergeCell ref="AB38:AC38"/>
    <mergeCell ref="AD38:AE38"/>
    <mergeCell ref="AF38:AG38"/>
    <mergeCell ref="AH38:AI38"/>
    <mergeCell ref="AJ38:AK38"/>
    <mergeCell ref="AM38:AN38"/>
    <mergeCell ref="AO38:AP38"/>
    <mergeCell ref="AQ38:AR38"/>
    <mergeCell ref="AS38:AT38"/>
    <mergeCell ref="AV38:AW38"/>
    <mergeCell ref="AX38:AY38"/>
    <mergeCell ref="AZ38:BA38"/>
    <mergeCell ref="BB38:BC38"/>
    <mergeCell ref="BD38:BE38"/>
    <mergeCell ref="BF38:BG38"/>
    <mergeCell ref="BI38:BJ38"/>
    <mergeCell ref="BK38:BL38"/>
    <mergeCell ref="BM38:BN38"/>
    <mergeCell ref="BO38:BP38"/>
    <mergeCell ref="BQ38:BR38"/>
    <mergeCell ref="C39:N39"/>
    <mergeCell ref="O39:P39"/>
    <mergeCell ref="Q39:R39"/>
    <mergeCell ref="S39:T39"/>
    <mergeCell ref="U39:V39"/>
    <mergeCell ref="W39:X39"/>
    <mergeCell ref="Z39:AA39"/>
    <mergeCell ref="AB39:AC39"/>
    <mergeCell ref="AD39:AE39"/>
    <mergeCell ref="AF39:AG39"/>
    <mergeCell ref="AH39:AI39"/>
    <mergeCell ref="AJ39:AK39"/>
    <mergeCell ref="AM39:AN39"/>
    <mergeCell ref="AO39:AP39"/>
    <mergeCell ref="AQ39:AR39"/>
    <mergeCell ref="AS39:AT39"/>
    <mergeCell ref="AV39:AW39"/>
    <mergeCell ref="AX39:AY39"/>
    <mergeCell ref="AZ39:BA39"/>
    <mergeCell ref="BB39:BC39"/>
    <mergeCell ref="BD39:BE39"/>
    <mergeCell ref="BF39:BG39"/>
    <mergeCell ref="BI39:BJ39"/>
    <mergeCell ref="BK39:BL39"/>
    <mergeCell ref="BM39:BN39"/>
    <mergeCell ref="BO39:BP39"/>
    <mergeCell ref="BQ39:BR39"/>
    <mergeCell ref="C40:N40"/>
    <mergeCell ref="O40:P40"/>
    <mergeCell ref="Q40:R40"/>
    <mergeCell ref="S40:T40"/>
    <mergeCell ref="U40:V40"/>
    <mergeCell ref="W40:X40"/>
    <mergeCell ref="Z40:AA40"/>
    <mergeCell ref="AB40:AC40"/>
    <mergeCell ref="AD40:AE40"/>
    <mergeCell ref="AF40:AG40"/>
    <mergeCell ref="AH40:AI40"/>
    <mergeCell ref="AJ40:AK40"/>
    <mergeCell ref="AM40:AN40"/>
    <mergeCell ref="AO40:AP40"/>
    <mergeCell ref="AQ40:AR40"/>
    <mergeCell ref="AS40:AT40"/>
    <mergeCell ref="AV40:AW40"/>
    <mergeCell ref="AX40:AY40"/>
    <mergeCell ref="AZ40:BA40"/>
    <mergeCell ref="BB40:BC40"/>
    <mergeCell ref="BD40:BE40"/>
    <mergeCell ref="BF40:BG40"/>
    <mergeCell ref="BI40:BJ40"/>
    <mergeCell ref="BK40:BL40"/>
    <mergeCell ref="BM40:BN40"/>
    <mergeCell ref="BO40:BP40"/>
    <mergeCell ref="BQ40:BR40"/>
    <mergeCell ref="C41:N41"/>
    <mergeCell ref="O41:P41"/>
    <mergeCell ref="Q41:R41"/>
    <mergeCell ref="S41:T41"/>
    <mergeCell ref="U41:V41"/>
    <mergeCell ref="W41:X41"/>
    <mergeCell ref="Z41:AA41"/>
    <mergeCell ref="AB41:AC41"/>
    <mergeCell ref="AD41:AE41"/>
    <mergeCell ref="AF41:AG41"/>
    <mergeCell ref="AH41:AI41"/>
    <mergeCell ref="AJ41:AK41"/>
    <mergeCell ref="AM41:AN41"/>
    <mergeCell ref="AO41:AP41"/>
    <mergeCell ref="AQ41:AR41"/>
    <mergeCell ref="AS41:AT41"/>
    <mergeCell ref="AV41:AW41"/>
    <mergeCell ref="AX41:AY41"/>
    <mergeCell ref="AZ41:BA41"/>
    <mergeCell ref="BB41:BC41"/>
    <mergeCell ref="BD41:BE41"/>
    <mergeCell ref="BF41:BG41"/>
    <mergeCell ref="BI41:BJ41"/>
    <mergeCell ref="BK41:BL41"/>
    <mergeCell ref="BM41:BN41"/>
    <mergeCell ref="BO41:BP41"/>
    <mergeCell ref="BQ41:BR41"/>
    <mergeCell ref="C42:N42"/>
    <mergeCell ref="O42:P42"/>
    <mergeCell ref="Q42:R42"/>
    <mergeCell ref="S42:T42"/>
    <mergeCell ref="U42:V42"/>
    <mergeCell ref="W42:X42"/>
    <mergeCell ref="Z42:AA42"/>
    <mergeCell ref="AB42:AC42"/>
    <mergeCell ref="AD42:AE42"/>
    <mergeCell ref="AF42:AG42"/>
    <mergeCell ref="AH42:AI42"/>
    <mergeCell ref="AJ42:AK42"/>
    <mergeCell ref="AM42:AN42"/>
    <mergeCell ref="AO42:AP42"/>
    <mergeCell ref="AQ42:AR42"/>
    <mergeCell ref="AS42:AT42"/>
    <mergeCell ref="AV42:AW42"/>
    <mergeCell ref="AX42:AY42"/>
    <mergeCell ref="AZ42:BA42"/>
    <mergeCell ref="BB42:BC42"/>
    <mergeCell ref="BD42:BE42"/>
    <mergeCell ref="BF42:BG42"/>
    <mergeCell ref="BI42:BJ42"/>
    <mergeCell ref="BK42:BL42"/>
    <mergeCell ref="BM42:BN42"/>
    <mergeCell ref="BO42:BP42"/>
    <mergeCell ref="BQ42:BR42"/>
    <mergeCell ref="C43:N43"/>
    <mergeCell ref="O43:P43"/>
    <mergeCell ref="Q43:R43"/>
    <mergeCell ref="S43:T43"/>
    <mergeCell ref="U43:V43"/>
    <mergeCell ref="W43:X43"/>
    <mergeCell ref="Z43:AA43"/>
    <mergeCell ref="AB43:AC43"/>
    <mergeCell ref="AD43:AE43"/>
    <mergeCell ref="AF43:AG43"/>
    <mergeCell ref="AH43:AI43"/>
    <mergeCell ref="AJ43:AK43"/>
    <mergeCell ref="AM43:AN43"/>
    <mergeCell ref="AO43:AP43"/>
    <mergeCell ref="AQ43:AR43"/>
    <mergeCell ref="AS43:AT43"/>
    <mergeCell ref="AV43:AW43"/>
    <mergeCell ref="AX43:AY43"/>
    <mergeCell ref="AZ43:BA43"/>
    <mergeCell ref="BB43:BC43"/>
    <mergeCell ref="BD43:BE43"/>
    <mergeCell ref="BF43:BG43"/>
    <mergeCell ref="BI43:BJ43"/>
    <mergeCell ref="BK43:BL43"/>
    <mergeCell ref="BM43:BN43"/>
    <mergeCell ref="BO43:BP43"/>
    <mergeCell ref="BQ43:BR43"/>
    <mergeCell ref="C44:N44"/>
    <mergeCell ref="O44:P44"/>
    <mergeCell ref="Q44:R44"/>
    <mergeCell ref="S44:T44"/>
    <mergeCell ref="U44:V44"/>
    <mergeCell ref="W44:X44"/>
    <mergeCell ref="Z44:AA44"/>
    <mergeCell ref="AB44:AC44"/>
    <mergeCell ref="AD44:AE44"/>
    <mergeCell ref="AF44:AG44"/>
    <mergeCell ref="AH44:AI44"/>
    <mergeCell ref="AJ44:AK44"/>
    <mergeCell ref="AM44:AN44"/>
    <mergeCell ref="AO44:AP44"/>
    <mergeCell ref="AQ44:AR44"/>
    <mergeCell ref="AS44:AT44"/>
    <mergeCell ref="AV44:AW44"/>
    <mergeCell ref="AX44:AY44"/>
    <mergeCell ref="AZ44:BA44"/>
    <mergeCell ref="BB44:BC44"/>
    <mergeCell ref="BD44:BE44"/>
    <mergeCell ref="BF44:BG44"/>
    <mergeCell ref="BI44:BJ44"/>
    <mergeCell ref="BK44:BL44"/>
    <mergeCell ref="BM44:BN44"/>
    <mergeCell ref="BO44:BP44"/>
    <mergeCell ref="BQ44:BR44"/>
    <mergeCell ref="A45:BR45"/>
    <mergeCell ref="C46:N46"/>
    <mergeCell ref="O46:P46"/>
    <mergeCell ref="Q46:R46"/>
    <mergeCell ref="S46:T46"/>
    <mergeCell ref="U46:V46"/>
    <mergeCell ref="W46:X46"/>
    <mergeCell ref="Z46:AA46"/>
    <mergeCell ref="AB46:AC46"/>
    <mergeCell ref="AD46:AE46"/>
    <mergeCell ref="AF46:AG46"/>
    <mergeCell ref="AH46:AI46"/>
    <mergeCell ref="AJ46:AK46"/>
    <mergeCell ref="AM46:AN46"/>
    <mergeCell ref="AO46:AP46"/>
    <mergeCell ref="AQ46:AR46"/>
    <mergeCell ref="AS46:AT46"/>
    <mergeCell ref="AV46:AW46"/>
    <mergeCell ref="AX46:AY46"/>
    <mergeCell ref="AZ46:BA46"/>
    <mergeCell ref="BB46:BC46"/>
    <mergeCell ref="BD46:BE46"/>
    <mergeCell ref="BF46:BG46"/>
    <mergeCell ref="BI46:BJ46"/>
    <mergeCell ref="BK46:BL46"/>
    <mergeCell ref="BM46:BN46"/>
    <mergeCell ref="BO46:BP46"/>
    <mergeCell ref="BQ46:BR46"/>
    <mergeCell ref="C47:N47"/>
    <mergeCell ref="O47:P47"/>
    <mergeCell ref="Q47:R47"/>
    <mergeCell ref="S47:T47"/>
    <mergeCell ref="U47:V47"/>
    <mergeCell ref="W47:X47"/>
    <mergeCell ref="Z47:AA47"/>
    <mergeCell ref="AB47:AC47"/>
    <mergeCell ref="AD47:AE47"/>
    <mergeCell ref="AF47:AG47"/>
    <mergeCell ref="AH47:AI47"/>
    <mergeCell ref="AJ47:AK47"/>
    <mergeCell ref="AM47:AN47"/>
    <mergeCell ref="AO47:AP47"/>
    <mergeCell ref="AQ47:AR47"/>
    <mergeCell ref="AS47:AT47"/>
    <mergeCell ref="AV47:AW47"/>
    <mergeCell ref="AX47:AY47"/>
    <mergeCell ref="AZ47:BA47"/>
    <mergeCell ref="BB47:BC47"/>
    <mergeCell ref="BD47:BE47"/>
    <mergeCell ref="BF47:BG47"/>
    <mergeCell ref="BI47:BJ47"/>
    <mergeCell ref="BK47:BL47"/>
    <mergeCell ref="BM47:BN47"/>
    <mergeCell ref="BO47:BP47"/>
    <mergeCell ref="BQ47:BR47"/>
    <mergeCell ref="C48:N48"/>
    <mergeCell ref="O48:P48"/>
    <mergeCell ref="Q48:R48"/>
    <mergeCell ref="S48:T48"/>
    <mergeCell ref="U48:V48"/>
    <mergeCell ref="W48:X48"/>
    <mergeCell ref="Z48:AA48"/>
    <mergeCell ref="AB48:AC48"/>
    <mergeCell ref="AD48:AE48"/>
    <mergeCell ref="AF48:AG48"/>
    <mergeCell ref="AH48:AI48"/>
    <mergeCell ref="AJ48:AK48"/>
    <mergeCell ref="AM48:AN48"/>
    <mergeCell ref="AO48:AP48"/>
    <mergeCell ref="AQ48:AR48"/>
    <mergeCell ref="AS48:AT48"/>
    <mergeCell ref="AV48:AW48"/>
    <mergeCell ref="AX48:AY48"/>
    <mergeCell ref="AZ48:BA48"/>
    <mergeCell ref="BB48:BC48"/>
    <mergeCell ref="BD48:BE48"/>
    <mergeCell ref="BF48:BG48"/>
    <mergeCell ref="BI48:BJ48"/>
    <mergeCell ref="BK48:BL48"/>
    <mergeCell ref="BM48:BN48"/>
    <mergeCell ref="BO48:BP48"/>
    <mergeCell ref="BQ48:BR48"/>
    <mergeCell ref="C49:N49"/>
    <mergeCell ref="O49:P49"/>
    <mergeCell ref="Q49:R49"/>
    <mergeCell ref="S49:T49"/>
    <mergeCell ref="U49:V49"/>
    <mergeCell ref="W49:X49"/>
    <mergeCell ref="Z49:AA49"/>
    <mergeCell ref="AB49:AC49"/>
    <mergeCell ref="AD49:AE49"/>
    <mergeCell ref="AF49:AG49"/>
    <mergeCell ref="AH49:AI49"/>
    <mergeCell ref="AJ49:AK49"/>
    <mergeCell ref="AM49:AN49"/>
    <mergeCell ref="AO49:AP49"/>
    <mergeCell ref="AQ49:AR49"/>
    <mergeCell ref="AS49:AT49"/>
    <mergeCell ref="AV49:AW49"/>
    <mergeCell ref="AX49:AY49"/>
    <mergeCell ref="AZ49:BA49"/>
    <mergeCell ref="BB49:BC49"/>
    <mergeCell ref="BD49:BE49"/>
    <mergeCell ref="BF49:BG49"/>
    <mergeCell ref="BI49:BJ49"/>
    <mergeCell ref="BK49:BL49"/>
    <mergeCell ref="BM49:BN49"/>
    <mergeCell ref="BO49:BP49"/>
    <mergeCell ref="BQ49:BR49"/>
    <mergeCell ref="C50:N50"/>
    <mergeCell ref="O50:P50"/>
    <mergeCell ref="Q50:R50"/>
    <mergeCell ref="S50:T50"/>
    <mergeCell ref="U50:V50"/>
    <mergeCell ref="W50:X50"/>
    <mergeCell ref="Z50:AA50"/>
    <mergeCell ref="AB50:AC50"/>
    <mergeCell ref="AD50:AE50"/>
    <mergeCell ref="AF50:AG50"/>
    <mergeCell ref="AH50:AI50"/>
    <mergeCell ref="AJ50:AK50"/>
    <mergeCell ref="AM50:AN50"/>
    <mergeCell ref="AO50:AP50"/>
    <mergeCell ref="AQ50:AR50"/>
    <mergeCell ref="AS50:AT50"/>
    <mergeCell ref="AV50:AW50"/>
    <mergeCell ref="AX50:AY50"/>
    <mergeCell ref="AZ50:BA50"/>
    <mergeCell ref="BB50:BC50"/>
    <mergeCell ref="BD50:BE50"/>
    <mergeCell ref="BF50:BG50"/>
    <mergeCell ref="BI50:BJ50"/>
    <mergeCell ref="BK50:BL50"/>
    <mergeCell ref="BM50:BN50"/>
    <mergeCell ref="BO50:BP50"/>
    <mergeCell ref="BQ50:BR50"/>
    <mergeCell ref="C51:N51"/>
    <mergeCell ref="O51:P51"/>
    <mergeCell ref="Q51:R51"/>
    <mergeCell ref="S51:T51"/>
    <mergeCell ref="U51:V51"/>
    <mergeCell ref="W51:X51"/>
    <mergeCell ref="Z51:AA51"/>
    <mergeCell ref="AB51:AC51"/>
    <mergeCell ref="AD51:AE51"/>
    <mergeCell ref="AF51:AG51"/>
    <mergeCell ref="AH51:AI51"/>
    <mergeCell ref="AJ51:AK51"/>
    <mergeCell ref="AM51:AN51"/>
    <mergeCell ref="AO51:AP51"/>
    <mergeCell ref="AQ51:AR51"/>
    <mergeCell ref="AS51:AT51"/>
    <mergeCell ref="AV51:AW51"/>
    <mergeCell ref="AX51:AY51"/>
    <mergeCell ref="AZ51:BA51"/>
    <mergeCell ref="BB51:BC51"/>
    <mergeCell ref="BD51:BE51"/>
    <mergeCell ref="BF51:BG51"/>
    <mergeCell ref="BI51:BJ51"/>
    <mergeCell ref="BK51:BL51"/>
    <mergeCell ref="BM51:BN51"/>
    <mergeCell ref="BO51:BP51"/>
    <mergeCell ref="BQ51:BR51"/>
    <mergeCell ref="C52:N52"/>
    <mergeCell ref="O52:P52"/>
    <mergeCell ref="Q52:R52"/>
    <mergeCell ref="S52:T52"/>
    <mergeCell ref="U52:V52"/>
    <mergeCell ref="W52:X52"/>
    <mergeCell ref="Z52:AA52"/>
    <mergeCell ref="AB52:AC52"/>
    <mergeCell ref="AD52:AE52"/>
    <mergeCell ref="AF52:AG52"/>
    <mergeCell ref="AH52:AI52"/>
    <mergeCell ref="AJ52:AK52"/>
    <mergeCell ref="AM52:AN52"/>
    <mergeCell ref="AO52:AP52"/>
    <mergeCell ref="AQ52:AR52"/>
    <mergeCell ref="AS52:AT52"/>
    <mergeCell ref="AV52:AW52"/>
    <mergeCell ref="AX52:AY52"/>
    <mergeCell ref="AZ52:BA52"/>
    <mergeCell ref="BB52:BC52"/>
    <mergeCell ref="BD52:BE52"/>
    <mergeCell ref="BF52:BG52"/>
    <mergeCell ref="BI52:BJ52"/>
    <mergeCell ref="BK52:BL52"/>
    <mergeCell ref="BM52:BN52"/>
    <mergeCell ref="BO52:BP52"/>
    <mergeCell ref="BQ52:BR52"/>
    <mergeCell ref="A53:BR53"/>
    <mergeCell ref="C54:N54"/>
    <mergeCell ref="O54:P54"/>
    <mergeCell ref="Q54:R54"/>
    <mergeCell ref="S54:T54"/>
    <mergeCell ref="U54:V54"/>
    <mergeCell ref="W54:X54"/>
    <mergeCell ref="Z54:AA54"/>
    <mergeCell ref="AB54:AC54"/>
    <mergeCell ref="AD54:AE54"/>
    <mergeCell ref="AF54:AG54"/>
    <mergeCell ref="AH54:AI54"/>
    <mergeCell ref="AJ54:AK54"/>
    <mergeCell ref="AM54:AN54"/>
    <mergeCell ref="AO54:AP54"/>
    <mergeCell ref="AQ54:AR54"/>
    <mergeCell ref="AS54:AT54"/>
    <mergeCell ref="AV54:AW54"/>
    <mergeCell ref="AX54:AY54"/>
    <mergeCell ref="AZ54:BA54"/>
    <mergeCell ref="BB54:BC54"/>
    <mergeCell ref="BD54:BE54"/>
    <mergeCell ref="BF54:BG54"/>
    <mergeCell ref="BI54:BJ54"/>
    <mergeCell ref="BK54:BL54"/>
    <mergeCell ref="BM54:BN54"/>
    <mergeCell ref="BO54:BP54"/>
    <mergeCell ref="BQ54:BR54"/>
    <mergeCell ref="C55:N55"/>
    <mergeCell ref="O55:P55"/>
    <mergeCell ref="Q55:R55"/>
    <mergeCell ref="S55:T55"/>
    <mergeCell ref="U55:V55"/>
    <mergeCell ref="W55:X55"/>
    <mergeCell ref="Z55:AA55"/>
    <mergeCell ref="AB55:AC55"/>
    <mergeCell ref="AD55:AE55"/>
    <mergeCell ref="AF55:AG55"/>
    <mergeCell ref="AH55:AI55"/>
    <mergeCell ref="AJ55:AK55"/>
    <mergeCell ref="AM55:AN55"/>
    <mergeCell ref="AO55:AP55"/>
    <mergeCell ref="AQ55:AR55"/>
    <mergeCell ref="AS55:AT55"/>
    <mergeCell ref="AV55:AW55"/>
    <mergeCell ref="AX55:AY55"/>
    <mergeCell ref="AZ55:BA55"/>
    <mergeCell ref="BB55:BC55"/>
    <mergeCell ref="BD55:BE55"/>
    <mergeCell ref="BF55:BG55"/>
    <mergeCell ref="BI55:BJ55"/>
    <mergeCell ref="BK55:BL55"/>
    <mergeCell ref="BM55:BN55"/>
    <mergeCell ref="BO55:BP55"/>
    <mergeCell ref="BQ55:BR55"/>
    <mergeCell ref="C56:N56"/>
    <mergeCell ref="O56:P56"/>
    <mergeCell ref="Q56:R56"/>
    <mergeCell ref="S56:T56"/>
    <mergeCell ref="U56:V56"/>
    <mergeCell ref="W56:X56"/>
    <mergeCell ref="Z56:AA56"/>
    <mergeCell ref="AB56:AC56"/>
    <mergeCell ref="AD56:AE56"/>
    <mergeCell ref="AF56:AG56"/>
    <mergeCell ref="AH56:AI56"/>
    <mergeCell ref="AJ56:AK56"/>
    <mergeCell ref="AM56:AN56"/>
    <mergeCell ref="AO56:AP56"/>
    <mergeCell ref="AQ56:AR56"/>
    <mergeCell ref="AS56:AT56"/>
    <mergeCell ref="AV56:AW56"/>
    <mergeCell ref="AX56:AY56"/>
    <mergeCell ref="AZ56:BA56"/>
    <mergeCell ref="BB56:BC56"/>
    <mergeCell ref="BD56:BE56"/>
    <mergeCell ref="BF56:BG56"/>
    <mergeCell ref="BI56:BJ56"/>
    <mergeCell ref="BK56:BL56"/>
    <mergeCell ref="BM56:BN56"/>
    <mergeCell ref="BO56:BP56"/>
    <mergeCell ref="BQ56:BR56"/>
    <mergeCell ref="C57:N57"/>
    <mergeCell ref="O57:P57"/>
    <mergeCell ref="Q57:R57"/>
    <mergeCell ref="S57:T57"/>
    <mergeCell ref="U57:V57"/>
    <mergeCell ref="W57:X57"/>
    <mergeCell ref="Z57:AA57"/>
    <mergeCell ref="AB57:AC57"/>
    <mergeCell ref="AD57:AE57"/>
    <mergeCell ref="AF57:AG57"/>
    <mergeCell ref="AH57:AI57"/>
    <mergeCell ref="AJ57:AK57"/>
    <mergeCell ref="AM57:AN57"/>
    <mergeCell ref="AO57:AP57"/>
    <mergeCell ref="AQ57:AR57"/>
    <mergeCell ref="AS57:AT57"/>
    <mergeCell ref="AV57:AW57"/>
    <mergeCell ref="AX57:AY57"/>
    <mergeCell ref="AZ57:BA57"/>
    <mergeCell ref="BB57:BC57"/>
    <mergeCell ref="BD57:BE57"/>
    <mergeCell ref="BF57:BG57"/>
    <mergeCell ref="BI57:BJ57"/>
    <mergeCell ref="BK57:BL57"/>
    <mergeCell ref="BM57:BN57"/>
    <mergeCell ref="BO57:BP57"/>
    <mergeCell ref="BQ57:BR57"/>
    <mergeCell ref="A58:BR58"/>
    <mergeCell ref="C59:N59"/>
    <mergeCell ref="O59:P59"/>
    <mergeCell ref="Q59:R59"/>
    <mergeCell ref="S59:T59"/>
    <mergeCell ref="U59:V59"/>
    <mergeCell ref="W59:X59"/>
    <mergeCell ref="Z59:AA59"/>
    <mergeCell ref="AB59:AC59"/>
    <mergeCell ref="AD59:AE59"/>
    <mergeCell ref="AF59:AG59"/>
    <mergeCell ref="AH59:AI59"/>
    <mergeCell ref="AJ59:AK59"/>
    <mergeCell ref="AM59:AN59"/>
    <mergeCell ref="AO59:AP59"/>
    <mergeCell ref="AQ59:AR59"/>
    <mergeCell ref="AS59:AT59"/>
    <mergeCell ref="AV59:AW59"/>
    <mergeCell ref="AX59:AY59"/>
    <mergeCell ref="AZ59:BA59"/>
    <mergeCell ref="BB59:BC59"/>
    <mergeCell ref="BD59:BE59"/>
    <mergeCell ref="BF59:BG59"/>
    <mergeCell ref="BI59:BJ59"/>
    <mergeCell ref="BK59:BL59"/>
    <mergeCell ref="BM59:BN59"/>
    <mergeCell ref="BO59:BP59"/>
    <mergeCell ref="BQ59:BR59"/>
    <mergeCell ref="C60:N60"/>
    <mergeCell ref="O60:P60"/>
    <mergeCell ref="Q60:R60"/>
    <mergeCell ref="S60:T60"/>
    <mergeCell ref="U60:V60"/>
    <mergeCell ref="W60:X60"/>
    <mergeCell ref="Z60:AA60"/>
    <mergeCell ref="AB60:AC60"/>
    <mergeCell ref="AD60:AE60"/>
    <mergeCell ref="AF60:AG60"/>
    <mergeCell ref="AH60:AI60"/>
    <mergeCell ref="AJ60:AK60"/>
    <mergeCell ref="AO60:AP60"/>
    <mergeCell ref="AQ60:AR60"/>
    <mergeCell ref="AS60:AT60"/>
    <mergeCell ref="AV60:AW60"/>
    <mergeCell ref="AX60:AY60"/>
    <mergeCell ref="AZ60:BA60"/>
    <mergeCell ref="BB60:BC60"/>
    <mergeCell ref="BD60:BE60"/>
    <mergeCell ref="BF60:BG60"/>
    <mergeCell ref="BI60:BJ60"/>
    <mergeCell ref="BK60:BL60"/>
    <mergeCell ref="BM60:BN60"/>
    <mergeCell ref="BO60:BP60"/>
    <mergeCell ref="BQ60:BR60"/>
    <mergeCell ref="C61:N61"/>
    <mergeCell ref="O61:P61"/>
    <mergeCell ref="Q61:R61"/>
    <mergeCell ref="S61:T61"/>
    <mergeCell ref="U61:V61"/>
    <mergeCell ref="W61:X61"/>
    <mergeCell ref="Z61:AA61"/>
    <mergeCell ref="AB61:AC61"/>
    <mergeCell ref="AD61:AE61"/>
    <mergeCell ref="AF61:AG61"/>
    <mergeCell ref="AH61:AI61"/>
    <mergeCell ref="AJ61:AK61"/>
    <mergeCell ref="AM61:AN61"/>
    <mergeCell ref="AO61:AP61"/>
    <mergeCell ref="AQ61:AR61"/>
    <mergeCell ref="AS61:AT61"/>
    <mergeCell ref="AV61:AW61"/>
    <mergeCell ref="AX61:AY61"/>
    <mergeCell ref="AZ61:BA61"/>
    <mergeCell ref="BB61:BC61"/>
    <mergeCell ref="BD61:BE61"/>
    <mergeCell ref="BF61:BG61"/>
    <mergeCell ref="BI61:BJ61"/>
    <mergeCell ref="BK61:BL61"/>
    <mergeCell ref="BM61:BN61"/>
    <mergeCell ref="BO61:BP61"/>
    <mergeCell ref="BQ61:BR61"/>
    <mergeCell ref="A62:BR62"/>
    <mergeCell ref="C63:N63"/>
    <mergeCell ref="O63:P63"/>
    <mergeCell ref="Q63:R63"/>
    <mergeCell ref="S63:T63"/>
    <mergeCell ref="U63:V63"/>
    <mergeCell ref="W63:X63"/>
    <mergeCell ref="Z63:AA63"/>
    <mergeCell ref="AB63:AC63"/>
    <mergeCell ref="AD63:AE63"/>
    <mergeCell ref="AF63:AG63"/>
    <mergeCell ref="AH63:AI63"/>
    <mergeCell ref="AJ63:AK63"/>
    <mergeCell ref="AM63:AN63"/>
    <mergeCell ref="AO63:AP63"/>
    <mergeCell ref="AQ63:AR63"/>
    <mergeCell ref="AS63:AT63"/>
    <mergeCell ref="AV63:AW63"/>
    <mergeCell ref="AX63:AY63"/>
    <mergeCell ref="AZ63:BA63"/>
    <mergeCell ref="BB63:BC63"/>
    <mergeCell ref="BD63:BE63"/>
    <mergeCell ref="BF63:BG63"/>
    <mergeCell ref="BI63:BJ63"/>
    <mergeCell ref="BK63:BL63"/>
    <mergeCell ref="BM63:BN63"/>
    <mergeCell ref="BO63:BP63"/>
    <mergeCell ref="BQ63:BR63"/>
    <mergeCell ref="C64:N64"/>
    <mergeCell ref="O64:P64"/>
    <mergeCell ref="Q64:R64"/>
    <mergeCell ref="S64:T64"/>
    <mergeCell ref="U64:V64"/>
    <mergeCell ref="W64:X64"/>
    <mergeCell ref="Z64:AA64"/>
    <mergeCell ref="AB64:AC64"/>
    <mergeCell ref="AD64:AE64"/>
    <mergeCell ref="AF64:AG64"/>
    <mergeCell ref="AH64:AI64"/>
    <mergeCell ref="AJ64:AK64"/>
    <mergeCell ref="AM64:AN64"/>
    <mergeCell ref="AO64:AP64"/>
    <mergeCell ref="AQ64:AR64"/>
    <mergeCell ref="AS64:AT64"/>
    <mergeCell ref="BO64:BP64"/>
    <mergeCell ref="BQ64:BR64"/>
    <mergeCell ref="W65:AJ65"/>
    <mergeCell ref="BA65:BL65"/>
    <mergeCell ref="H66:AG66"/>
    <mergeCell ref="AH66:AK66"/>
    <mergeCell ref="AL66:AP66"/>
    <mergeCell ref="AQ66:AY66"/>
    <mergeCell ref="BA66:BJ66"/>
    <mergeCell ref="BK66:BQ66"/>
    <mergeCell ref="AV64:AW64"/>
    <mergeCell ref="AX64:AY64"/>
    <mergeCell ref="AZ64:BA64"/>
    <mergeCell ref="BB64:BC64"/>
    <mergeCell ref="BD64:BE64"/>
    <mergeCell ref="BF64:BG64"/>
    <mergeCell ref="BI64:BJ64"/>
    <mergeCell ref="BK64:BL64"/>
    <mergeCell ref="BM64:BN64"/>
    <mergeCell ref="G74:P74"/>
    <mergeCell ref="Q74:X74"/>
    <mergeCell ref="H67:AG67"/>
    <mergeCell ref="AH67:AK67"/>
    <mergeCell ref="AL67:AP67"/>
    <mergeCell ref="AQ67:AY67"/>
    <mergeCell ref="H68:AG68"/>
    <mergeCell ref="AH68:AK68"/>
    <mergeCell ref="AL68:AP68"/>
    <mergeCell ref="AQ68:AY68"/>
    <mergeCell ref="H69:AG69"/>
    <mergeCell ref="AH69:AK69"/>
    <mergeCell ref="AL69:AP69"/>
    <mergeCell ref="AQ69:AY69"/>
    <mergeCell ref="G75:P75"/>
    <mergeCell ref="Q75:X75"/>
    <mergeCell ref="G76:P76"/>
    <mergeCell ref="Q76:X76"/>
    <mergeCell ref="B78:U78"/>
    <mergeCell ref="AD78:BP78"/>
    <mergeCell ref="AD79:BR79"/>
    <mergeCell ref="AE81:BO81"/>
    <mergeCell ref="A29:A34"/>
    <mergeCell ref="B29:B34"/>
    <mergeCell ref="Y30:Y34"/>
    <mergeCell ref="AQ32:AR34"/>
    <mergeCell ref="AS32:AT34"/>
    <mergeCell ref="BM32:BN34"/>
    <mergeCell ref="BO32:BP34"/>
    <mergeCell ref="AB31:AC34"/>
    <mergeCell ref="AQ30:AT31"/>
    <mergeCell ref="BA70:BJ70"/>
    <mergeCell ref="G71:P71"/>
    <mergeCell ref="Q71:X71"/>
    <mergeCell ref="G72:P72"/>
    <mergeCell ref="Q72:X72"/>
    <mergeCell ref="G73:P73"/>
    <mergeCell ref="Q73:X73"/>
    <mergeCell ref="M19:M21"/>
    <mergeCell ref="M24:M25"/>
    <mergeCell ref="N24:N25"/>
    <mergeCell ref="O24:O25"/>
    <mergeCell ref="O29:O34"/>
    <mergeCell ref="P24:P25"/>
    <mergeCell ref="P29:P34"/>
    <mergeCell ref="Q24:Q25"/>
    <mergeCell ref="R24:R25"/>
    <mergeCell ref="C29:N34"/>
    <mergeCell ref="AL24:AL25"/>
    <mergeCell ref="AM24:AM25"/>
    <mergeCell ref="AN24:AN25"/>
    <mergeCell ref="AO24:AO25"/>
    <mergeCell ref="AP24:AP25"/>
    <mergeCell ref="AQ24:AQ25"/>
    <mergeCell ref="AR24:AR25"/>
    <mergeCell ref="AS24:AS25"/>
    <mergeCell ref="AT24:AT25"/>
    <mergeCell ref="AU24:AU25"/>
    <mergeCell ref="AU30:AU34"/>
    <mergeCell ref="AV24:AV25"/>
    <mergeCell ref="AW24:AW25"/>
    <mergeCell ref="AX24:AX25"/>
    <mergeCell ref="AY24:AY25"/>
    <mergeCell ref="AZ24:AZ25"/>
    <mergeCell ref="BA24:BA25"/>
    <mergeCell ref="BC24:BC25"/>
    <mergeCell ref="AX31:AY34"/>
    <mergeCell ref="BD24:BD25"/>
    <mergeCell ref="BF24:BF25"/>
    <mergeCell ref="BG24:BG25"/>
    <mergeCell ref="BH24:BH25"/>
    <mergeCell ref="BI24:BI25"/>
    <mergeCell ref="BJ24:BJ25"/>
    <mergeCell ref="BK24:BK25"/>
    <mergeCell ref="BL24:BL25"/>
    <mergeCell ref="BM24:BM25"/>
    <mergeCell ref="BN24:BN25"/>
    <mergeCell ref="BA67:BJ69"/>
    <mergeCell ref="BK67:BQ69"/>
    <mergeCell ref="AW4:BH5"/>
    <mergeCell ref="B10:M11"/>
    <mergeCell ref="AD32:AE34"/>
    <mergeCell ref="AF32:AG34"/>
    <mergeCell ref="AH32:AI34"/>
    <mergeCell ref="AZ32:BA34"/>
    <mergeCell ref="BB32:BC34"/>
    <mergeCell ref="BD32:BE34"/>
    <mergeCell ref="BM30:BP31"/>
    <mergeCell ref="Z30:AA34"/>
    <mergeCell ref="AJ30:AK34"/>
    <mergeCell ref="AV30:AW34"/>
    <mergeCell ref="BF30:BG34"/>
    <mergeCell ref="Q30:R34"/>
    <mergeCell ref="S30:T34"/>
    <mergeCell ref="U30:V34"/>
    <mergeCell ref="W30:X34"/>
    <mergeCell ref="AM30:AN34"/>
    <mergeCell ref="AO30:AP34"/>
    <mergeCell ref="BI30:BJ34"/>
    <mergeCell ref="BK30:BL34"/>
  </mergeCells>
  <pageMargins left="0.7" right="0.7" top="0.75" bottom="0.75" header="0" footer="0"/>
  <pageSetup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роб план з годинами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Мартос</dc:creator>
  <cp:lastModifiedBy>Iryna Hoshtanar</cp:lastModifiedBy>
  <cp:lastPrinted>2023-07-19T21:12:00Z</cp:lastPrinted>
  <dcterms:created xsi:type="dcterms:W3CDTF">2013-04-18T09:11:00Z</dcterms:created>
  <dcterms:modified xsi:type="dcterms:W3CDTF">2024-09-06T06:23:56Z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75703619C5B94F6AB433DFAEDA832F89_12</vt:lpwstr>
  </property>
  <property fmtid="{D5CDD505-2E9C-101B-9397-08002B2CF9AE}" pid="3" name="KSOProductBuildVer">
    <vt:lpwstr>1049-12.2.0.18165</vt:lpwstr>
  </property>
</Properties>
</file>