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РАБОТА\2020-2021\ПЛАНЫ\ЗАОЧНА\СВО БАКАЛАВР\РОБОЧІ ПЛАНИ\"/>
    </mc:Choice>
  </mc:AlternateContent>
  <xr:revisionPtr revIDLastSave="0" documentId="13_ncr:1_{C9E82A8F-B210-48DC-8D82-326A7C86E4A6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072" sheetId="4" r:id="rId1"/>
    <sheet name="073" sheetId="5" r:id="rId2"/>
    <sheet name="241" sheetId="8" r:id="rId3"/>
    <sheet name="242" sheetId="9" r:id="rId4"/>
    <sheet name="292" sheetId="10" r:id="rId5"/>
  </sheets>
  <definedNames>
    <definedName name="_xlnm.Print_Area" localSheetId="0">'072'!$A$1:$BR$73</definedName>
    <definedName name="_xlnm.Print_Area" localSheetId="1">'073'!$A$4:$BR$72</definedName>
    <definedName name="_xlnm.Print_Area" localSheetId="2">'241'!$A$3:$BR$75</definedName>
    <definedName name="_xlnm.Print_Area" localSheetId="3">'242'!$A$3:$BR$76</definedName>
    <definedName name="_xlnm.Print_Area" localSheetId="4">'292'!$A$1:$BR$70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34" i="10" l="1"/>
  <c r="AV34" i="10"/>
  <c r="BF34" i="10" s="1"/>
  <c r="BH34" i="10" s="1"/>
  <c r="AX33" i="10"/>
  <c r="AV33" i="10"/>
  <c r="BF33" i="10" s="1"/>
  <c r="BH33" i="10"/>
  <c r="AX36" i="9"/>
  <c r="AV36" i="9"/>
  <c r="BF36" i="9" s="1"/>
  <c r="BH36" i="9" s="1"/>
  <c r="AX35" i="9"/>
  <c r="AV35" i="9"/>
  <c r="BF35" i="9" s="1"/>
  <c r="BH35" i="9"/>
  <c r="BG21" i="4"/>
  <c r="BG21" i="5"/>
  <c r="BG23" i="8"/>
  <c r="BG23" i="9"/>
  <c r="BG21" i="10"/>
  <c r="AX65" i="9"/>
  <c r="AV65" i="9"/>
  <c r="BF65" i="9"/>
  <c r="BH65" i="9" s="1"/>
  <c r="AB65" i="9"/>
  <c r="Z65" i="9"/>
  <c r="W65" i="9"/>
  <c r="S65" i="9" s="1"/>
  <c r="AX61" i="10"/>
  <c r="AV61" i="10"/>
  <c r="BF61" i="10"/>
  <c r="BH61" i="10" s="1"/>
  <c r="AB61" i="10"/>
  <c r="Z61" i="10"/>
  <c r="W61" i="10"/>
  <c r="S61" i="10" s="1"/>
  <c r="Q61" i="10"/>
  <c r="BD57" i="10"/>
  <c r="BB57" i="10"/>
  <c r="AZ57" i="10"/>
  <c r="AU57" i="10"/>
  <c r="AH57" i="10"/>
  <c r="AF57" i="10"/>
  <c r="AD57" i="10"/>
  <c r="Y57" i="10"/>
  <c r="U57" i="10"/>
  <c r="O57" i="10"/>
  <c r="AX56" i="10"/>
  <c r="AX57" i="10"/>
  <c r="AV56" i="10"/>
  <c r="AV57" i="10"/>
  <c r="AB56" i="10"/>
  <c r="AB57" i="10"/>
  <c r="Z56" i="10"/>
  <c r="W56" i="10"/>
  <c r="W57" i="10" s="1"/>
  <c r="Q56" i="10"/>
  <c r="Q57" i="10" s="1"/>
  <c r="BD54" i="10"/>
  <c r="BB54" i="10"/>
  <c r="AZ54" i="10"/>
  <c r="AU54" i="10"/>
  <c r="AH54" i="10"/>
  <c r="AF54" i="10"/>
  <c r="AD54" i="10"/>
  <c r="Y54" i="10"/>
  <c r="U54" i="10"/>
  <c r="O54" i="10"/>
  <c r="AX53" i="10"/>
  <c r="AX54" i="10" s="1"/>
  <c r="AV53" i="10"/>
  <c r="AB53" i="10"/>
  <c r="AB54" i="10" s="1"/>
  <c r="Z53" i="10"/>
  <c r="Q53" i="10"/>
  <c r="AX52" i="10"/>
  <c r="AV52" i="10"/>
  <c r="AV54" i="10" s="1"/>
  <c r="AB52" i="10"/>
  <c r="Z52" i="10"/>
  <c r="Q52" i="10"/>
  <c r="BD49" i="10"/>
  <c r="BB49" i="10"/>
  <c r="AZ49" i="10"/>
  <c r="AU49" i="10"/>
  <c r="AH49" i="10"/>
  <c r="AF49" i="10"/>
  <c r="AD49" i="10"/>
  <c r="Y49" i="10"/>
  <c r="U49" i="10"/>
  <c r="O49" i="10"/>
  <c r="AX48" i="10"/>
  <c r="AV48" i="10"/>
  <c r="AB48" i="10"/>
  <c r="Z48" i="10"/>
  <c r="Q48" i="10"/>
  <c r="AX47" i="10"/>
  <c r="AV47" i="10"/>
  <c r="AB47" i="10"/>
  <c r="Z47" i="10"/>
  <c r="W47" i="10"/>
  <c r="S47" i="10" s="1"/>
  <c r="Q47" i="10"/>
  <c r="BD45" i="10"/>
  <c r="BB45" i="10"/>
  <c r="AZ45" i="10"/>
  <c r="AU45" i="10"/>
  <c r="AH45" i="10"/>
  <c r="AF45" i="10"/>
  <c r="AD45" i="10"/>
  <c r="Y45" i="10"/>
  <c r="U45" i="10"/>
  <c r="O45" i="10"/>
  <c r="AX44" i="10"/>
  <c r="AV44" i="10"/>
  <c r="AB44" i="10"/>
  <c r="Z44" i="10"/>
  <c r="W44" i="10" s="1"/>
  <c r="S44" i="10" s="1"/>
  <c r="Q44" i="10"/>
  <c r="AX43" i="10"/>
  <c r="AV43" i="10"/>
  <c r="BF43" i="10"/>
  <c r="BH43" i="10" s="1"/>
  <c r="AB43" i="10"/>
  <c r="Z43" i="10"/>
  <c r="W43" i="10"/>
  <c r="S43" i="10" s="1"/>
  <c r="Q43" i="10"/>
  <c r="AX42" i="10"/>
  <c r="AV42" i="10"/>
  <c r="AB42" i="10"/>
  <c r="Z42" i="10"/>
  <c r="Q42" i="10"/>
  <c r="AX41" i="10"/>
  <c r="AV41" i="10"/>
  <c r="AB41" i="10"/>
  <c r="Z41" i="10"/>
  <c r="W41" i="10"/>
  <c r="S41" i="10" s="1"/>
  <c r="Q41" i="10"/>
  <c r="AX40" i="10"/>
  <c r="AV40" i="10"/>
  <c r="AB40" i="10"/>
  <c r="Z40" i="10"/>
  <c r="W40" i="10" s="1"/>
  <c r="S40" i="10" s="1"/>
  <c r="Q40" i="10"/>
  <c r="AX39" i="10"/>
  <c r="AV39" i="10"/>
  <c r="AB39" i="10"/>
  <c r="Z39" i="10"/>
  <c r="W39" i="10"/>
  <c r="S39" i="10" s="1"/>
  <c r="Q39" i="10"/>
  <c r="AX38" i="10"/>
  <c r="AV38" i="10"/>
  <c r="AB38" i="10"/>
  <c r="Z38" i="10"/>
  <c r="Q38" i="10"/>
  <c r="AX37" i="10"/>
  <c r="AX45" i="10" s="1"/>
  <c r="AX58" i="10" s="1"/>
  <c r="AV37" i="10"/>
  <c r="AB37" i="10"/>
  <c r="Z37" i="10"/>
  <c r="W37" i="10"/>
  <c r="S37" i="10" s="1"/>
  <c r="Q37" i="10"/>
  <c r="AX36" i="10"/>
  <c r="AV36" i="10"/>
  <c r="AB36" i="10"/>
  <c r="Z36" i="10"/>
  <c r="W36" i="10"/>
  <c r="S36" i="10" s="1"/>
  <c r="Q36" i="10"/>
  <c r="AX35" i="10"/>
  <c r="AV35" i="10"/>
  <c r="AB35" i="10"/>
  <c r="Z35" i="10"/>
  <c r="W35" i="10" s="1"/>
  <c r="S35" i="10" s="1"/>
  <c r="Q35" i="10"/>
  <c r="AB34" i="10"/>
  <c r="AL34" i="10"/>
  <c r="Z34" i="10"/>
  <c r="AJ34" i="10" s="1"/>
  <c r="Q34" i="10"/>
  <c r="AB33" i="10"/>
  <c r="Z33" i="10"/>
  <c r="W33" i="10" s="1"/>
  <c r="Q33" i="10"/>
  <c r="AX66" i="9"/>
  <c r="AV66" i="9"/>
  <c r="AB66" i="9"/>
  <c r="Z66" i="9"/>
  <c r="Q66" i="9"/>
  <c r="BD62" i="9"/>
  <c r="BB62" i="9"/>
  <c r="AZ62" i="9"/>
  <c r="AU62" i="9"/>
  <c r="AH62" i="9"/>
  <c r="AF62" i="9"/>
  <c r="AD62" i="9"/>
  <c r="Y62" i="9"/>
  <c r="U62" i="9"/>
  <c r="O62" i="9"/>
  <c r="AX61" i="9"/>
  <c r="AX62" i="9"/>
  <c r="AV61" i="9"/>
  <c r="AV62" i="9" s="1"/>
  <c r="AB61" i="9"/>
  <c r="AB62" i="9" s="1"/>
  <c r="Z61" i="9"/>
  <c r="Z62" i="9" s="1"/>
  <c r="W61" i="9"/>
  <c r="W62" i="9" s="1"/>
  <c r="Q61" i="9"/>
  <c r="Q62" i="9" s="1"/>
  <c r="BD59" i="9"/>
  <c r="BB59" i="9"/>
  <c r="AZ59" i="9"/>
  <c r="AU59" i="9"/>
  <c r="AH59" i="9"/>
  <c r="AF59" i="9"/>
  <c r="AD59" i="9"/>
  <c r="Y59" i="9"/>
  <c r="U59" i="9"/>
  <c r="O59" i="9"/>
  <c r="AX58" i="9"/>
  <c r="AV58" i="9"/>
  <c r="AB58" i="9"/>
  <c r="Z58" i="9"/>
  <c r="Q58" i="9"/>
  <c r="AX57" i="9"/>
  <c r="AV57" i="9"/>
  <c r="BF57" i="9" s="1"/>
  <c r="BH57" i="9" s="1"/>
  <c r="AB57" i="9"/>
  <c r="Z57" i="9"/>
  <c r="Q57" i="9"/>
  <c r="AV59" i="9"/>
  <c r="BD54" i="9"/>
  <c r="BB54" i="9"/>
  <c r="AZ54" i="9"/>
  <c r="AU54" i="9"/>
  <c r="AH54" i="9"/>
  <c r="AF54" i="9"/>
  <c r="AD54" i="9"/>
  <c r="Y54" i="9"/>
  <c r="U54" i="9"/>
  <c r="O54" i="9"/>
  <c r="AX53" i="9"/>
  <c r="AV53" i="9"/>
  <c r="AB53" i="9"/>
  <c r="Z53" i="9"/>
  <c r="Q53" i="9"/>
  <c r="AX52" i="9"/>
  <c r="AV52" i="9"/>
  <c r="BF52" i="9"/>
  <c r="BH52" i="9" s="1"/>
  <c r="AB52" i="9"/>
  <c r="Z52" i="9"/>
  <c r="W52" i="9"/>
  <c r="S52" i="9" s="1"/>
  <c r="Q52" i="9"/>
  <c r="AX51" i="9"/>
  <c r="AX54" i="9"/>
  <c r="AV51" i="9"/>
  <c r="AB51" i="9"/>
  <c r="Z51" i="9"/>
  <c r="W51" i="9"/>
  <c r="S51" i="9" s="1"/>
  <c r="Q51" i="9"/>
  <c r="BD49" i="9"/>
  <c r="BB49" i="9"/>
  <c r="AZ49" i="9"/>
  <c r="AU49" i="9"/>
  <c r="AH49" i="9"/>
  <c r="AF49" i="9"/>
  <c r="AD49" i="9"/>
  <c r="Y49" i="9"/>
  <c r="U49" i="9"/>
  <c r="O49" i="9"/>
  <c r="O63" i="9"/>
  <c r="AX48" i="9"/>
  <c r="AV48" i="9"/>
  <c r="AB48" i="9"/>
  <c r="Z48" i="9"/>
  <c r="W48" i="9" s="1"/>
  <c r="S48" i="9" s="1"/>
  <c r="Q48" i="9"/>
  <c r="AX47" i="9"/>
  <c r="AV47" i="9"/>
  <c r="AB47" i="9"/>
  <c r="Z47" i="9"/>
  <c r="W47" i="9"/>
  <c r="S47" i="9" s="1"/>
  <c r="Q47" i="9"/>
  <c r="AX46" i="9"/>
  <c r="AV46" i="9"/>
  <c r="AB46" i="9"/>
  <c r="Z46" i="9"/>
  <c r="W46" i="9" s="1"/>
  <c r="S46" i="9" s="1"/>
  <c r="Q46" i="9"/>
  <c r="AX45" i="9"/>
  <c r="AV45" i="9"/>
  <c r="AB45" i="9"/>
  <c r="Z45" i="9"/>
  <c r="W45" i="9"/>
  <c r="S45" i="9" s="1"/>
  <c r="Q45" i="9"/>
  <c r="AX44" i="9"/>
  <c r="AV44" i="9"/>
  <c r="AB44" i="9"/>
  <c r="Z44" i="9"/>
  <c r="W44" i="9" s="1"/>
  <c r="S44" i="9" s="1"/>
  <c r="Q44" i="9"/>
  <c r="AX43" i="9"/>
  <c r="AV43" i="9"/>
  <c r="BF43" i="9"/>
  <c r="AB43" i="9"/>
  <c r="Z43" i="9"/>
  <c r="W43" i="9" s="1"/>
  <c r="S43" i="9"/>
  <c r="Q43" i="9"/>
  <c r="AX42" i="9"/>
  <c r="AV42" i="9"/>
  <c r="AB42" i="9"/>
  <c r="Z42" i="9"/>
  <c r="W42" i="9"/>
  <c r="S42" i="9" s="1"/>
  <c r="Q42" i="9"/>
  <c r="AX41" i="9"/>
  <c r="AV41" i="9"/>
  <c r="AB41" i="9"/>
  <c r="Z41" i="9"/>
  <c r="W41" i="9" s="1"/>
  <c r="S41" i="9"/>
  <c r="Q41" i="9"/>
  <c r="AX40" i="9"/>
  <c r="AV40" i="9"/>
  <c r="AB40" i="9"/>
  <c r="Z40" i="9"/>
  <c r="W40" i="9"/>
  <c r="S40" i="9" s="1"/>
  <c r="Q40" i="9"/>
  <c r="AX39" i="9"/>
  <c r="AV39" i="9"/>
  <c r="AB39" i="9"/>
  <c r="Z39" i="9"/>
  <c r="W39" i="9" s="1"/>
  <c r="S39" i="9"/>
  <c r="Q39" i="9"/>
  <c r="AX38" i="9"/>
  <c r="AV38" i="9"/>
  <c r="AB38" i="9"/>
  <c r="Z38" i="9"/>
  <c r="W38" i="9"/>
  <c r="S38" i="9" s="1"/>
  <c r="Q38" i="9"/>
  <c r="AX37" i="9"/>
  <c r="AV37" i="9"/>
  <c r="AB37" i="9"/>
  <c r="Z37" i="9"/>
  <c r="W37" i="9" s="1"/>
  <c r="S37" i="9"/>
  <c r="Q37" i="9"/>
  <c r="AV49" i="9"/>
  <c r="AB36" i="9"/>
  <c r="AJ36" i="9"/>
  <c r="AL36" i="9" s="1"/>
  <c r="Z36" i="9"/>
  <c r="Q36" i="9"/>
  <c r="AB35" i="9"/>
  <c r="Z35" i="9"/>
  <c r="W35" i="9"/>
  <c r="S35" i="9" s="1"/>
  <c r="Q35" i="9"/>
  <c r="AX66" i="8"/>
  <c r="AV66" i="8"/>
  <c r="BF66" i="8" s="1"/>
  <c r="BH66" i="8" s="1"/>
  <c r="AB66" i="8"/>
  <c r="Z66" i="8"/>
  <c r="Q66" i="8"/>
  <c r="BD62" i="8"/>
  <c r="BB62" i="8"/>
  <c r="AZ62" i="8"/>
  <c r="AU62" i="8"/>
  <c r="AH62" i="8"/>
  <c r="AF62" i="8"/>
  <c r="AD62" i="8"/>
  <c r="Z61" i="8"/>
  <c r="Z62" i="8"/>
  <c r="Y62" i="8"/>
  <c r="U62" i="8"/>
  <c r="O62" i="8"/>
  <c r="AX61" i="8"/>
  <c r="AX62" i="8" s="1"/>
  <c r="AV61" i="8"/>
  <c r="AV62" i="8" s="1"/>
  <c r="AB61" i="8"/>
  <c r="AB62" i="8" s="1"/>
  <c r="Q61" i="8"/>
  <c r="Q62" i="8" s="1"/>
  <c r="BD59" i="8"/>
  <c r="BB59" i="8"/>
  <c r="AZ59" i="8"/>
  <c r="AU59" i="8"/>
  <c r="AH59" i="8"/>
  <c r="AF59" i="8"/>
  <c r="AD59" i="8"/>
  <c r="Y59" i="8"/>
  <c r="U59" i="8"/>
  <c r="O59" i="8"/>
  <c r="AX58" i="8"/>
  <c r="AV58" i="8"/>
  <c r="AB58" i="8"/>
  <c r="Z58" i="8"/>
  <c r="AJ58" i="8"/>
  <c r="AL58" i="8" s="1"/>
  <c r="Q58" i="8"/>
  <c r="Q59" i="8" s="1"/>
  <c r="AX57" i="8"/>
  <c r="AV57" i="8"/>
  <c r="AB57" i="8"/>
  <c r="Z57" i="8"/>
  <c r="Q57" i="8"/>
  <c r="AX59" i="8"/>
  <c r="AB59" i="8"/>
  <c r="BD54" i="8"/>
  <c r="BB54" i="8"/>
  <c r="AZ54" i="8"/>
  <c r="AU54" i="8"/>
  <c r="AH54" i="8"/>
  <c r="AF54" i="8"/>
  <c r="AD54" i="8"/>
  <c r="AD63" i="8" s="1"/>
  <c r="Y54" i="8"/>
  <c r="U54" i="8"/>
  <c r="O54" i="8"/>
  <c r="AX53" i="8"/>
  <c r="AV53" i="8"/>
  <c r="BF53" i="8"/>
  <c r="BH53" i="8" s="1"/>
  <c r="AB53" i="8"/>
  <c r="Z53" i="8"/>
  <c r="W53" i="8"/>
  <c r="S53" i="8" s="1"/>
  <c r="Q53" i="8"/>
  <c r="AX52" i="8"/>
  <c r="AV52" i="8"/>
  <c r="AB52" i="8"/>
  <c r="Z52" i="8"/>
  <c r="Q52" i="8"/>
  <c r="AX51" i="8"/>
  <c r="AV51" i="8"/>
  <c r="AV54" i="8"/>
  <c r="AB51" i="8"/>
  <c r="AB54" i="8"/>
  <c r="Z51" i="8"/>
  <c r="W51" i="8"/>
  <c r="Q51" i="8"/>
  <c r="Q54" i="8"/>
  <c r="BD49" i="8"/>
  <c r="BD63" i="8"/>
  <c r="BB49" i="8"/>
  <c r="BB63" i="8"/>
  <c r="AZ49" i="8"/>
  <c r="AZ63" i="8"/>
  <c r="AU49" i="8"/>
  <c r="AH49" i="8"/>
  <c r="AH63" i="8" s="1"/>
  <c r="AF49" i="8"/>
  <c r="AD49" i="8"/>
  <c r="Y49" i="8"/>
  <c r="U49" i="8"/>
  <c r="O49" i="8"/>
  <c r="O63" i="8" s="1"/>
  <c r="AX48" i="8"/>
  <c r="AV48" i="8"/>
  <c r="AB48" i="8"/>
  <c r="Z48" i="8"/>
  <c r="AL48" i="8"/>
  <c r="W48" i="8"/>
  <c r="S48" i="8"/>
  <c r="Q48" i="8"/>
  <c r="AX47" i="8"/>
  <c r="AV47" i="8"/>
  <c r="AB47" i="8"/>
  <c r="Z47" i="8"/>
  <c r="AL47" i="8"/>
  <c r="Q47" i="8"/>
  <c r="AX46" i="8"/>
  <c r="AV46" i="8"/>
  <c r="AB46" i="8"/>
  <c r="Z46" i="8"/>
  <c r="AL46" i="8"/>
  <c r="Q46" i="8"/>
  <c r="AX45" i="8"/>
  <c r="AV45" i="8"/>
  <c r="BF45" i="8"/>
  <c r="BH45" i="8" s="1"/>
  <c r="AB45" i="8"/>
  <c r="Z45" i="8"/>
  <c r="Q45" i="8"/>
  <c r="AX44" i="8"/>
  <c r="AV44" i="8"/>
  <c r="AB44" i="8"/>
  <c r="Z44" i="8"/>
  <c r="W44" i="8" s="1"/>
  <c r="S44" i="8" s="1"/>
  <c r="Q44" i="8"/>
  <c r="AB43" i="8"/>
  <c r="Z43" i="8"/>
  <c r="S43" i="8"/>
  <c r="Q43" i="8"/>
  <c r="AX42" i="8"/>
  <c r="AV42" i="8"/>
  <c r="AB42" i="8"/>
  <c r="Z42" i="8"/>
  <c r="W42" i="8"/>
  <c r="S42" i="8" s="1"/>
  <c r="Q42" i="8"/>
  <c r="AX41" i="8"/>
  <c r="AV41" i="8"/>
  <c r="BF41" i="8" s="1"/>
  <c r="AB41" i="8"/>
  <c r="Z41" i="8"/>
  <c r="Q41" i="8"/>
  <c r="AX40" i="8"/>
  <c r="AV40" i="8"/>
  <c r="AB40" i="8"/>
  <c r="Z40" i="8"/>
  <c r="W40" i="8" s="1"/>
  <c r="S40" i="8" s="1"/>
  <c r="Q40" i="8"/>
  <c r="AX39" i="8"/>
  <c r="AV39" i="8"/>
  <c r="AB39" i="8"/>
  <c r="Z39" i="8"/>
  <c r="W39" i="8"/>
  <c r="S39" i="8" s="1"/>
  <c r="Q39" i="8"/>
  <c r="AX38" i="8"/>
  <c r="AV38" i="8"/>
  <c r="BF38" i="8" s="1"/>
  <c r="AB38" i="8"/>
  <c r="Z38" i="8"/>
  <c r="Q38" i="8"/>
  <c r="AX37" i="8"/>
  <c r="AV37" i="8"/>
  <c r="AB37" i="8"/>
  <c r="Z37" i="8"/>
  <c r="W37" i="8" s="1"/>
  <c r="S37" i="8" s="1"/>
  <c r="Q37" i="8"/>
  <c r="AX36" i="8"/>
  <c r="AV36" i="8"/>
  <c r="AB36" i="8"/>
  <c r="Z36" i="8"/>
  <c r="W36" i="8"/>
  <c r="S36" i="8" s="1"/>
  <c r="Q36" i="8"/>
  <c r="AX35" i="8"/>
  <c r="AV35" i="8"/>
  <c r="AV49" i="8" s="1"/>
  <c r="AB35" i="8"/>
  <c r="Z35" i="8"/>
  <c r="Q35" i="8"/>
  <c r="AX62" i="5"/>
  <c r="AV62" i="5"/>
  <c r="AB62" i="5"/>
  <c r="Z62" i="5"/>
  <c r="AJ62" i="5"/>
  <c r="AL62" i="5" s="1"/>
  <c r="Q62" i="5"/>
  <c r="BD58" i="5"/>
  <c r="BB58" i="5"/>
  <c r="AZ58" i="5"/>
  <c r="AU58" i="5"/>
  <c r="AH58" i="5"/>
  <c r="AF58" i="5"/>
  <c r="AD58" i="5"/>
  <c r="Y58" i="5"/>
  <c r="U58" i="5"/>
  <c r="O58" i="5"/>
  <c r="AX57" i="5"/>
  <c r="AX58" i="5"/>
  <c r="AV57" i="5"/>
  <c r="AB57" i="5"/>
  <c r="AB58" i="5" s="1"/>
  <c r="Z57" i="5"/>
  <c r="Z58" i="5" s="1"/>
  <c r="Q57" i="5"/>
  <c r="Q58" i="5" s="1"/>
  <c r="BD55" i="5"/>
  <c r="BB55" i="5"/>
  <c r="AZ55" i="5"/>
  <c r="AU55" i="5"/>
  <c r="AH55" i="5"/>
  <c r="AF55" i="5"/>
  <c r="AD55" i="5"/>
  <c r="AD59" i="5" s="1"/>
  <c r="Y55" i="5"/>
  <c r="U55" i="5"/>
  <c r="O55" i="5"/>
  <c r="AX54" i="5"/>
  <c r="AV54" i="5"/>
  <c r="AB54" i="5"/>
  <c r="Z54" i="5"/>
  <c r="W54" i="5"/>
  <c r="S54" i="5" s="1"/>
  <c r="Q54" i="5"/>
  <c r="AX53" i="5"/>
  <c r="AV53" i="5"/>
  <c r="AB53" i="5"/>
  <c r="Z53" i="5"/>
  <c r="Q53" i="5"/>
  <c r="AV55" i="5"/>
  <c r="BD50" i="5"/>
  <c r="BB50" i="5"/>
  <c r="AZ50" i="5"/>
  <c r="AU50" i="5"/>
  <c r="AH50" i="5"/>
  <c r="AF50" i="5"/>
  <c r="AD50" i="5"/>
  <c r="Y50" i="5"/>
  <c r="U50" i="5"/>
  <c r="O50" i="5"/>
  <c r="AX49" i="5"/>
  <c r="AV49" i="5"/>
  <c r="AB49" i="5"/>
  <c r="Z49" i="5"/>
  <c r="W49" i="5" s="1"/>
  <c r="S49" i="5"/>
  <c r="Q49" i="5"/>
  <c r="AX48" i="5"/>
  <c r="AV48" i="5"/>
  <c r="AB48" i="5"/>
  <c r="Z48" i="5"/>
  <c r="AJ48" i="5"/>
  <c r="AL48" i="5" s="1"/>
  <c r="Q48" i="5"/>
  <c r="AX47" i="5"/>
  <c r="AV47" i="5"/>
  <c r="AB47" i="5"/>
  <c r="Z47" i="5"/>
  <c r="W47" i="5" s="1"/>
  <c r="Q47" i="5"/>
  <c r="BD45" i="5"/>
  <c r="BB45" i="5"/>
  <c r="AZ45" i="5"/>
  <c r="AU45" i="5"/>
  <c r="AH45" i="5"/>
  <c r="AF45" i="5"/>
  <c r="AF59" i="5" s="1"/>
  <c r="AD45" i="5"/>
  <c r="Y45" i="5"/>
  <c r="U45" i="5"/>
  <c r="O45" i="5"/>
  <c r="AX44" i="5"/>
  <c r="AV44" i="5"/>
  <c r="BF44" i="5" s="1"/>
  <c r="AB44" i="5"/>
  <c r="Z44" i="5"/>
  <c r="W44" i="5" s="1"/>
  <c r="S44" i="5" s="1"/>
  <c r="Q44" i="5"/>
  <c r="AX43" i="5"/>
  <c r="BF43" i="5" s="1"/>
  <c r="AV43" i="5"/>
  <c r="AB43" i="5"/>
  <c r="Z43" i="5"/>
  <c r="W43" i="5"/>
  <c r="S43" i="5" s="1"/>
  <c r="Q43" i="5"/>
  <c r="AX42" i="5"/>
  <c r="AV42" i="5"/>
  <c r="BF42" i="5" s="1"/>
  <c r="AB42" i="5"/>
  <c r="Z42" i="5"/>
  <c r="W42" i="5" s="1"/>
  <c r="S42" i="5" s="1"/>
  <c r="Q42" i="5"/>
  <c r="AX41" i="5"/>
  <c r="BF41" i="5" s="1"/>
  <c r="AV41" i="5"/>
  <c r="AB41" i="5"/>
  <c r="Z41" i="5"/>
  <c r="W41" i="5"/>
  <c r="S41" i="5" s="1"/>
  <c r="Q41" i="5"/>
  <c r="AX40" i="5"/>
  <c r="AV40" i="5"/>
  <c r="BF40" i="5" s="1"/>
  <c r="AB40" i="5"/>
  <c r="Z40" i="5"/>
  <c r="Q40" i="5"/>
  <c r="AX39" i="5"/>
  <c r="AV39" i="5"/>
  <c r="AB39" i="5"/>
  <c r="Z39" i="5"/>
  <c r="W39" i="5"/>
  <c r="S39" i="5" s="1"/>
  <c r="Q39" i="5"/>
  <c r="AX38" i="5"/>
  <c r="AV38" i="5"/>
  <c r="BF38" i="5" s="1"/>
  <c r="BH38" i="5" s="1"/>
  <c r="AB38" i="5"/>
  <c r="Z38" i="5"/>
  <c r="W38" i="5" s="1"/>
  <c r="Q38" i="5"/>
  <c r="AX37" i="5"/>
  <c r="AV37" i="5"/>
  <c r="BF37" i="5" s="1"/>
  <c r="AB37" i="5"/>
  <c r="Z37" i="5"/>
  <c r="W37" i="5" s="1"/>
  <c r="S37" i="5" s="1"/>
  <c r="Q37" i="5"/>
  <c r="AX36" i="5"/>
  <c r="BF36" i="5" s="1"/>
  <c r="AV36" i="5"/>
  <c r="AB36" i="5"/>
  <c r="Z36" i="5"/>
  <c r="AX35" i="5"/>
  <c r="AV35" i="5"/>
  <c r="AB35" i="5"/>
  <c r="Z35" i="5"/>
  <c r="W35" i="5"/>
  <c r="S35" i="5" s="1"/>
  <c r="Q35" i="5"/>
  <c r="Q45" i="5" s="1"/>
  <c r="AX34" i="5"/>
  <c r="AV34" i="5"/>
  <c r="BF34" i="5" s="1"/>
  <c r="AB34" i="5"/>
  <c r="Z34" i="5"/>
  <c r="Q34" i="5"/>
  <c r="AX33" i="5"/>
  <c r="AV33" i="5"/>
  <c r="AB33" i="5"/>
  <c r="AB45" i="5" s="1"/>
  <c r="Z33" i="5"/>
  <c r="W33" i="5"/>
  <c r="Q33" i="5"/>
  <c r="AX63" i="4"/>
  <c r="BF63" i="4" s="1"/>
  <c r="AV63" i="4"/>
  <c r="AB63" i="4"/>
  <c r="Z63" i="4"/>
  <c r="Q63" i="4"/>
  <c r="BD59" i="4"/>
  <c r="BB59" i="4"/>
  <c r="AZ59" i="4"/>
  <c r="AX59" i="4"/>
  <c r="AU59" i="4"/>
  <c r="AH59" i="4"/>
  <c r="AF59" i="4"/>
  <c r="AD59" i="4"/>
  <c r="Y59" i="4"/>
  <c r="U59" i="4"/>
  <c r="O59" i="4"/>
  <c r="AV59" i="4"/>
  <c r="AB59" i="4"/>
  <c r="Z59" i="4"/>
  <c r="Q59" i="4"/>
  <c r="BD56" i="4"/>
  <c r="BD60" i="4" s="1"/>
  <c r="BB56" i="4"/>
  <c r="AZ56" i="4"/>
  <c r="AU56" i="4"/>
  <c r="AH56" i="4"/>
  <c r="AF56" i="4"/>
  <c r="AD56" i="4"/>
  <c r="Y56" i="4"/>
  <c r="U56" i="4"/>
  <c r="O56" i="4"/>
  <c r="AX55" i="4"/>
  <c r="AX56" i="4" s="1"/>
  <c r="AV55" i="4"/>
  <c r="AB55" i="4"/>
  <c r="Z55" i="4"/>
  <c r="W55" i="4"/>
  <c r="S55" i="4" s="1"/>
  <c r="Q55" i="4"/>
  <c r="AX54" i="4"/>
  <c r="AV54" i="4"/>
  <c r="AV56" i="4" s="1"/>
  <c r="AB54" i="4"/>
  <c r="AB56" i="4"/>
  <c r="Z54" i="4"/>
  <c r="W54" i="4"/>
  <c r="S54" i="4" s="1"/>
  <c r="S56" i="4" s="1"/>
  <c r="Q54" i="4"/>
  <c r="Q56" i="4"/>
  <c r="BD51" i="4"/>
  <c r="BB51" i="4"/>
  <c r="AZ51" i="4"/>
  <c r="AU51" i="4"/>
  <c r="AH51" i="4"/>
  <c r="AF51" i="4"/>
  <c r="AF60" i="4" s="1"/>
  <c r="AD51" i="4"/>
  <c r="Y51" i="4"/>
  <c r="U51" i="4"/>
  <c r="O51" i="4"/>
  <c r="AX50" i="4"/>
  <c r="AV50" i="4"/>
  <c r="BF50" i="4" s="1"/>
  <c r="AB50" i="4"/>
  <c r="Z50" i="4"/>
  <c r="W50" i="4" s="1"/>
  <c r="S50" i="4" s="1"/>
  <c r="Q50" i="4"/>
  <c r="AX49" i="4"/>
  <c r="BF49" i="4" s="1"/>
  <c r="AV49" i="4"/>
  <c r="AB49" i="4"/>
  <c r="AB51" i="4" s="1"/>
  <c r="Z49" i="4"/>
  <c r="Q49" i="4"/>
  <c r="AX48" i="4"/>
  <c r="AV48" i="4"/>
  <c r="AB48" i="4"/>
  <c r="Z48" i="4"/>
  <c r="Z51" i="4" s="1"/>
  <c r="Q48" i="4"/>
  <c r="Q51" i="4"/>
  <c r="BD46" i="4"/>
  <c r="BB46" i="4"/>
  <c r="BB60" i="4" s="1"/>
  <c r="AZ46" i="4"/>
  <c r="AU46" i="4"/>
  <c r="AH46" i="4"/>
  <c r="AH60" i="4" s="1"/>
  <c r="AF46" i="4"/>
  <c r="AD46" i="4"/>
  <c r="Y46" i="4"/>
  <c r="U46" i="4"/>
  <c r="U60" i="4" s="1"/>
  <c r="O46" i="4"/>
  <c r="O60" i="4"/>
  <c r="AX45" i="4"/>
  <c r="AV45" i="4"/>
  <c r="BF45" i="4" s="1"/>
  <c r="BH45" i="4" s="1"/>
  <c r="AB45" i="4"/>
  <c r="Z45" i="4"/>
  <c r="AJ45" i="4" s="1"/>
  <c r="AX44" i="4"/>
  <c r="AV44" i="4"/>
  <c r="BF44" i="4" s="1"/>
  <c r="BH44" i="4" s="1"/>
  <c r="AB44" i="4"/>
  <c r="Z44" i="4"/>
  <c r="AX43" i="4"/>
  <c r="AV43" i="4"/>
  <c r="AB43" i="4"/>
  <c r="Z43" i="4"/>
  <c r="AJ43" i="4" s="1"/>
  <c r="AX42" i="4"/>
  <c r="AV42" i="4"/>
  <c r="AB42" i="4"/>
  <c r="Z42" i="4"/>
  <c r="AJ42" i="4" s="1"/>
  <c r="AX41" i="4"/>
  <c r="AV41" i="4"/>
  <c r="BF41" i="4" s="1"/>
  <c r="AB41" i="4"/>
  <c r="Z41" i="4"/>
  <c r="W41" i="4" s="1"/>
  <c r="S41" i="4" s="1"/>
  <c r="Q41" i="4"/>
  <c r="AX40" i="4"/>
  <c r="AV40" i="4"/>
  <c r="AB40" i="4"/>
  <c r="Z40" i="4"/>
  <c r="W40" i="4"/>
  <c r="S40" i="4" s="1"/>
  <c r="Q40" i="4"/>
  <c r="AX39" i="4"/>
  <c r="AV39" i="4"/>
  <c r="BF39" i="4" s="1"/>
  <c r="AB39" i="4"/>
  <c r="Z39" i="4"/>
  <c r="W39" i="4" s="1"/>
  <c r="S39" i="4" s="1"/>
  <c r="Q39" i="4"/>
  <c r="AX38" i="4"/>
  <c r="AV38" i="4"/>
  <c r="BF38" i="4"/>
  <c r="AB38" i="4"/>
  <c r="Z38" i="4"/>
  <c r="W38" i="4" s="1"/>
  <c r="S38" i="4" s="1"/>
  <c r="Q38" i="4"/>
  <c r="AX37" i="4"/>
  <c r="BF37" i="4" s="1"/>
  <c r="AV37" i="4"/>
  <c r="AB37" i="4"/>
  <c r="Z37" i="4"/>
  <c r="W37" i="4"/>
  <c r="S37" i="4" s="1"/>
  <c r="Q37" i="4"/>
  <c r="AX36" i="4"/>
  <c r="AV36" i="4"/>
  <c r="AB36" i="4"/>
  <c r="Z36" i="4"/>
  <c r="W36" i="4" s="1"/>
  <c r="S36" i="4" s="1"/>
  <c r="Q36" i="4"/>
  <c r="AX35" i="4"/>
  <c r="BF35" i="4" s="1"/>
  <c r="AV35" i="4"/>
  <c r="AB35" i="4"/>
  <c r="Z35" i="4"/>
  <c r="W35" i="4"/>
  <c r="S35" i="4" s="1"/>
  <c r="Q35" i="4"/>
  <c r="AX34" i="4"/>
  <c r="AV34" i="4"/>
  <c r="BF34" i="4" s="1"/>
  <c r="AB34" i="4"/>
  <c r="Z34" i="4"/>
  <c r="W34" i="4" s="1"/>
  <c r="S34" i="4" s="1"/>
  <c r="Q34" i="4"/>
  <c r="AX33" i="4"/>
  <c r="AV33" i="4"/>
  <c r="AB33" i="4"/>
  <c r="AJ33" i="4" s="1"/>
  <c r="Z33" i="4"/>
  <c r="W33" i="4"/>
  <c r="S33" i="4" s="1"/>
  <c r="S46" i="4" s="1"/>
  <c r="Q33" i="4"/>
  <c r="Q46" i="4" s="1"/>
  <c r="BF36" i="10"/>
  <c r="BH36" i="10"/>
  <c r="U63" i="9"/>
  <c r="AD63" i="9"/>
  <c r="AH63" i="9"/>
  <c r="AZ63" i="9"/>
  <c r="BD63" i="9"/>
  <c r="AB54" i="9"/>
  <c r="BF47" i="9"/>
  <c r="BF37" i="9"/>
  <c r="AB45" i="10"/>
  <c r="AJ33" i="10"/>
  <c r="AL33" i="10" s="1"/>
  <c r="AB49" i="9"/>
  <c r="AJ35" i="9"/>
  <c r="AL35" i="9"/>
  <c r="AX54" i="8"/>
  <c r="AX63" i="8"/>
  <c r="BF52" i="8"/>
  <c r="BH52" i="8"/>
  <c r="BF46" i="8"/>
  <c r="BH46" i="8"/>
  <c r="AX49" i="8"/>
  <c r="BF35" i="10"/>
  <c r="BH35" i="10" s="1"/>
  <c r="BF37" i="10"/>
  <c r="AJ42" i="10"/>
  <c r="BF42" i="10"/>
  <c r="BF44" i="10"/>
  <c r="BH44" i="10"/>
  <c r="AF58" i="10"/>
  <c r="AX49" i="10"/>
  <c r="AJ53" i="10"/>
  <c r="AL53" i="10"/>
  <c r="BF53" i="10"/>
  <c r="BH53" i="10"/>
  <c r="Q49" i="9"/>
  <c r="BF39" i="9"/>
  <c r="BF45" i="9"/>
  <c r="BB63" i="9"/>
  <c r="Q54" i="9"/>
  <c r="AJ51" i="9"/>
  <c r="AV54" i="9"/>
  <c r="AV63" i="9" s="1"/>
  <c r="Q59" i="9"/>
  <c r="Q63" i="9" s="1"/>
  <c r="AB59" i="9"/>
  <c r="AX59" i="9"/>
  <c r="AJ58" i="9"/>
  <c r="AL58" i="9"/>
  <c r="BF58" i="9"/>
  <c r="BH58" i="9"/>
  <c r="BF61" i="9"/>
  <c r="BH61" i="9"/>
  <c r="BF66" i="9"/>
  <c r="BH66" i="9"/>
  <c r="AJ36" i="8"/>
  <c r="AL36" i="8" s="1"/>
  <c r="BF40" i="8"/>
  <c r="BF42" i="8"/>
  <c r="BH42" i="8"/>
  <c r="AJ43" i="8"/>
  <c r="AL43" i="8"/>
  <c r="BF44" i="8"/>
  <c r="BH44" i="8"/>
  <c r="W46" i="8"/>
  <c r="S46" i="8"/>
  <c r="W47" i="8"/>
  <c r="S47" i="8"/>
  <c r="BF48" i="8"/>
  <c r="BH48" i="8"/>
  <c r="Z54" i="8"/>
  <c r="Z59" i="8"/>
  <c r="W58" i="8"/>
  <c r="S58" i="8"/>
  <c r="AU63" i="8"/>
  <c r="BF35" i="5"/>
  <c r="BH35" i="5" s="1"/>
  <c r="BF39" i="5"/>
  <c r="BH39" i="5" s="1"/>
  <c r="U59" i="5"/>
  <c r="AH59" i="5"/>
  <c r="AV50" i="5"/>
  <c r="AJ53" i="5"/>
  <c r="AL53" i="5" s="1"/>
  <c r="W57" i="5"/>
  <c r="Y59" i="5"/>
  <c r="AX45" i="5"/>
  <c r="BH34" i="5"/>
  <c r="AV51" i="4"/>
  <c r="Z56" i="4"/>
  <c r="AJ44" i="4"/>
  <c r="BF42" i="4"/>
  <c r="AB46" i="4"/>
  <c r="AB60" i="4" s="1"/>
  <c r="AZ59" i="5"/>
  <c r="BD59" i="5"/>
  <c r="AJ36" i="5"/>
  <c r="BH36" i="5"/>
  <c r="BH37" i="5"/>
  <c r="BH40" i="5"/>
  <c r="BH41" i="5"/>
  <c r="BH42" i="5"/>
  <c r="BH43" i="5"/>
  <c r="BH44" i="5"/>
  <c r="Q50" i="5"/>
  <c r="AB50" i="5"/>
  <c r="AX50" i="5"/>
  <c r="W48" i="5"/>
  <c r="BF49" i="5"/>
  <c r="BH49" i="5" s="1"/>
  <c r="Q55" i="5"/>
  <c r="AB55" i="5"/>
  <c r="W53" i="5"/>
  <c r="AX55" i="5"/>
  <c r="BF54" i="5"/>
  <c r="BH54" i="5"/>
  <c r="BF57" i="5"/>
  <c r="BF58" i="5"/>
  <c r="AV58" i="5"/>
  <c r="AV59" i="5" s="1"/>
  <c r="W62" i="5"/>
  <c r="S62" i="5"/>
  <c r="BF33" i="4"/>
  <c r="AV46" i="4"/>
  <c r="AV60" i="4" s="1"/>
  <c r="BF40" i="4"/>
  <c r="AD60" i="4"/>
  <c r="AZ60" i="4"/>
  <c r="W48" i="4"/>
  <c r="S48" i="4" s="1"/>
  <c r="AX51" i="4"/>
  <c r="BH49" i="4"/>
  <c r="BH50" i="4"/>
  <c r="BF54" i="4"/>
  <c r="BH54" i="4" s="1"/>
  <c r="AJ55" i="4"/>
  <c r="AL55" i="4" s="1"/>
  <c r="AU60" i="4"/>
  <c r="BH63" i="4"/>
  <c r="Z49" i="10"/>
  <c r="AV45" i="10"/>
  <c r="Q45" i="10"/>
  <c r="AJ38" i="10"/>
  <c r="BF38" i="10"/>
  <c r="BF39" i="10"/>
  <c r="BH39" i="10"/>
  <c r="BF40" i="10"/>
  <c r="BH40" i="10"/>
  <c r="BF41" i="10"/>
  <c r="U58" i="10"/>
  <c r="AZ58" i="10"/>
  <c r="BD58" i="10"/>
  <c r="AB49" i="10"/>
  <c r="AB58" i="10"/>
  <c r="AJ48" i="10"/>
  <c r="BF48" i="10"/>
  <c r="BH48" i="10" s="1"/>
  <c r="O58" i="10"/>
  <c r="AD58" i="10"/>
  <c r="AH58" i="10"/>
  <c r="BB58" i="10"/>
  <c r="Q54" i="10"/>
  <c r="Z54" i="10"/>
  <c r="W53" i="10"/>
  <c r="S53" i="10" s="1"/>
  <c r="AU58" i="10"/>
  <c r="AJ65" i="9"/>
  <c r="AL65" i="9"/>
  <c r="AJ36" i="4"/>
  <c r="AL36" i="4" s="1"/>
  <c r="AJ37" i="4"/>
  <c r="AJ41" i="4"/>
  <c r="AJ54" i="4"/>
  <c r="AL54" i="4" s="1"/>
  <c r="S33" i="5"/>
  <c r="Q60" i="4"/>
  <c r="AX46" i="4"/>
  <c r="AJ35" i="4"/>
  <c r="AL35" i="4" s="1"/>
  <c r="BF36" i="4"/>
  <c r="BF46" i="4" s="1"/>
  <c r="AJ38" i="4"/>
  <c r="AJ40" i="4"/>
  <c r="BF43" i="4"/>
  <c r="W46" i="4"/>
  <c r="W49" i="4"/>
  <c r="S49" i="4" s="1"/>
  <c r="AJ49" i="4"/>
  <c r="AL49" i="4" s="1"/>
  <c r="AJ50" i="4"/>
  <c r="AL50" i="4" s="1"/>
  <c r="W56" i="4"/>
  <c r="BF55" i="4"/>
  <c r="BH55" i="4" s="1"/>
  <c r="Y60" i="4"/>
  <c r="W63" i="4"/>
  <c r="S63" i="4"/>
  <c r="AJ63" i="4"/>
  <c r="AL63" i="4"/>
  <c r="W34" i="5"/>
  <c r="AJ34" i="5"/>
  <c r="AL34" i="5" s="1"/>
  <c r="AJ35" i="5"/>
  <c r="AL35" i="5" s="1"/>
  <c r="AJ38" i="5"/>
  <c r="AL38" i="5" s="1"/>
  <c r="AJ47" i="5"/>
  <c r="AJ49" i="5"/>
  <c r="AL49" i="5"/>
  <c r="AJ54" i="5"/>
  <c r="AL54" i="5"/>
  <c r="AU59" i="5"/>
  <c r="W35" i="8"/>
  <c r="Z49" i="8"/>
  <c r="Z63" i="8"/>
  <c r="AJ35" i="8"/>
  <c r="AJ37" i="8"/>
  <c r="AJ39" i="8"/>
  <c r="AJ41" i="8"/>
  <c r="AL41" i="8" s="1"/>
  <c r="AJ42" i="8"/>
  <c r="AL42" i="8" s="1"/>
  <c r="AJ57" i="8"/>
  <c r="AL57" i="8" s="1"/>
  <c r="BF61" i="8"/>
  <c r="BH61" i="8" s="1"/>
  <c r="BF48" i="4"/>
  <c r="Z45" i="5"/>
  <c r="AJ33" i="5"/>
  <c r="AV45" i="5"/>
  <c r="BF33" i="5"/>
  <c r="AJ39" i="5"/>
  <c r="AL39" i="5" s="1"/>
  <c r="W40" i="5"/>
  <c r="S40" i="5" s="1"/>
  <c r="AJ40" i="5"/>
  <c r="AL40" i="5" s="1"/>
  <c r="AJ41" i="5"/>
  <c r="AL41" i="5" s="1"/>
  <c r="AJ42" i="5"/>
  <c r="AJ43" i="5"/>
  <c r="AJ44" i="5"/>
  <c r="O59" i="5"/>
  <c r="BB59" i="5"/>
  <c r="S47" i="5"/>
  <c r="BF47" i="5"/>
  <c r="BF48" i="5"/>
  <c r="Z50" i="5"/>
  <c r="Z59" i="5" s="1"/>
  <c r="BF53" i="5"/>
  <c r="Z55" i="5"/>
  <c r="BF62" i="5"/>
  <c r="BH62" i="5"/>
  <c r="Q49" i="8"/>
  <c r="Q63" i="8"/>
  <c r="BF47" i="8"/>
  <c r="BH47" i="8" s="1"/>
  <c r="S51" i="8"/>
  <c r="S54" i="8" s="1"/>
  <c r="AJ38" i="9"/>
  <c r="AJ40" i="9"/>
  <c r="AJ49" i="9" s="1"/>
  <c r="AJ44" i="9"/>
  <c r="AJ46" i="9"/>
  <c r="AJ48" i="9"/>
  <c r="Z49" i="9"/>
  <c r="AL51" i="9"/>
  <c r="AJ52" i="9"/>
  <c r="AL52" i="9" s="1"/>
  <c r="BF53" i="9"/>
  <c r="BH53" i="9" s="1"/>
  <c r="Z54" i="9"/>
  <c r="AJ57" i="5"/>
  <c r="AB49" i="8"/>
  <c r="AB63" i="8" s="1"/>
  <c r="BF35" i="8"/>
  <c r="BF49" i="8" s="1"/>
  <c r="BF36" i="8"/>
  <c r="BH36" i="8"/>
  <c r="BF37" i="8"/>
  <c r="AJ38" i="8"/>
  <c r="BF39" i="8"/>
  <c r="AJ40" i="8"/>
  <c r="AJ44" i="8"/>
  <c r="AL44" i="8"/>
  <c r="W45" i="8"/>
  <c r="S45" i="8"/>
  <c r="AJ45" i="8"/>
  <c r="AL45" i="8"/>
  <c r="AF63" i="8"/>
  <c r="W52" i="8"/>
  <c r="S52" i="8" s="1"/>
  <c r="AJ52" i="8"/>
  <c r="AL52" i="8" s="1"/>
  <c r="AJ53" i="8"/>
  <c r="AL53" i="8" s="1"/>
  <c r="BF58" i="8"/>
  <c r="BH58" i="8" s="1"/>
  <c r="W61" i="8"/>
  <c r="S61" i="8" s="1"/>
  <c r="S62" i="8" s="1"/>
  <c r="AJ61" i="8"/>
  <c r="Y63" i="8"/>
  <c r="W66" i="8"/>
  <c r="S66" i="8"/>
  <c r="AJ66" i="8"/>
  <c r="AL66" i="8"/>
  <c r="AX49" i="9"/>
  <c r="AX63" i="9"/>
  <c r="W36" i="9"/>
  <c r="S36" i="9"/>
  <c r="S49" i="9" s="1"/>
  <c r="AJ37" i="9"/>
  <c r="BF38" i="9"/>
  <c r="AJ39" i="9"/>
  <c r="BF40" i="9"/>
  <c r="BF41" i="9"/>
  <c r="BF42" i="9"/>
  <c r="AJ43" i="9"/>
  <c r="BF44" i="9"/>
  <c r="AJ45" i="9"/>
  <c r="BF46" i="9"/>
  <c r="AJ47" i="9"/>
  <c r="BF48" i="9"/>
  <c r="BF51" i="9"/>
  <c r="AJ51" i="8"/>
  <c r="BF51" i="8"/>
  <c r="W53" i="9"/>
  <c r="S53" i="9"/>
  <c r="S54" i="9" s="1"/>
  <c r="AJ53" i="9"/>
  <c r="AL53" i="9" s="1"/>
  <c r="Z59" i="9"/>
  <c r="AJ57" i="9"/>
  <c r="AL57" i="9"/>
  <c r="BF62" i="9"/>
  <c r="BH62" i="9"/>
  <c r="Y63" i="9"/>
  <c r="AU63" i="9"/>
  <c r="W58" i="9"/>
  <c r="S58" i="9"/>
  <c r="S61" i="9"/>
  <c r="S62" i="9"/>
  <c r="AJ61" i="9"/>
  <c r="W66" i="9"/>
  <c r="S66" i="9" s="1"/>
  <c r="AJ66" i="9"/>
  <c r="AL66" i="9" s="1"/>
  <c r="Z45" i="10"/>
  <c r="W34" i="10"/>
  <c r="S34" i="10"/>
  <c r="AJ35" i="10"/>
  <c r="AJ36" i="10"/>
  <c r="AJ37" i="10"/>
  <c r="W38" i="10"/>
  <c r="AJ39" i="10"/>
  <c r="AJ45" i="10" s="1"/>
  <c r="AJ58" i="10" s="1"/>
  <c r="AJ40" i="10"/>
  <c r="AJ41" i="10"/>
  <c r="W42" i="10"/>
  <c r="S42" i="10"/>
  <c r="AJ43" i="10"/>
  <c r="AJ44" i="10"/>
  <c r="Q49" i="10"/>
  <c r="Q58" i="10"/>
  <c r="AJ47" i="10"/>
  <c r="AV49" i="10"/>
  <c r="AV58" i="10" s="1"/>
  <c r="BF47" i="10"/>
  <c r="W48" i="10"/>
  <c r="S48" i="10"/>
  <c r="S49" i="10" s="1"/>
  <c r="BF52" i="10"/>
  <c r="BH52" i="10"/>
  <c r="AJ56" i="10"/>
  <c r="Y58" i="10"/>
  <c r="AJ61" i="10"/>
  <c r="AL61" i="10"/>
  <c r="S33" i="10"/>
  <c r="W49" i="10"/>
  <c r="AJ52" i="10"/>
  <c r="AL52" i="10" s="1"/>
  <c r="S56" i="10"/>
  <c r="S57" i="10" s="1"/>
  <c r="BF56" i="10"/>
  <c r="Z57" i="10"/>
  <c r="AB63" i="9"/>
  <c r="AJ49" i="10"/>
  <c r="BH57" i="5"/>
  <c r="AX60" i="4"/>
  <c r="Q59" i="5"/>
  <c r="BF45" i="10"/>
  <c r="BF58" i="10" s="1"/>
  <c r="AJ59" i="9"/>
  <c r="BF54" i="8"/>
  <c r="BH54" i="8" s="1"/>
  <c r="BH51" i="8"/>
  <c r="AJ62" i="8"/>
  <c r="AL61" i="8"/>
  <c r="BH35" i="8"/>
  <c r="BH47" i="5"/>
  <c r="AJ55" i="5"/>
  <c r="AJ59" i="4"/>
  <c r="AL33" i="4"/>
  <c r="BF59" i="4"/>
  <c r="BH59" i="4"/>
  <c r="AJ54" i="10"/>
  <c r="BH56" i="10"/>
  <c r="BF57" i="10"/>
  <c r="BH57" i="10"/>
  <c r="AJ57" i="10"/>
  <c r="AL56" i="10"/>
  <c r="BF54" i="10"/>
  <c r="BH54" i="10" s="1"/>
  <c r="BH47" i="10"/>
  <c r="BF49" i="10"/>
  <c r="BH49" i="10"/>
  <c r="Z58" i="10"/>
  <c r="AJ62" i="9"/>
  <c r="AL61" i="9"/>
  <c r="AJ59" i="8"/>
  <c r="AJ54" i="8"/>
  <c r="AL54" i="8" s="1"/>
  <c r="AL51" i="8"/>
  <c r="BF59" i="9"/>
  <c r="BH59" i="9"/>
  <c r="AJ58" i="5"/>
  <c r="AL57" i="5"/>
  <c r="W54" i="9"/>
  <c r="W49" i="9"/>
  <c r="BF49" i="9"/>
  <c r="W54" i="8"/>
  <c r="BF45" i="5"/>
  <c r="BH33" i="5"/>
  <c r="AL33" i="5"/>
  <c r="BF62" i="8"/>
  <c r="BH62" i="8" s="1"/>
  <c r="AJ49" i="8"/>
  <c r="AL49" i="8" s="1"/>
  <c r="AL35" i="8"/>
  <c r="S35" i="8"/>
  <c r="W59" i="4"/>
  <c r="S59" i="4"/>
  <c r="BF56" i="4"/>
  <c r="BH56" i="4" s="1"/>
  <c r="W45" i="5"/>
  <c r="AJ63" i="8"/>
  <c r="AL49" i="9" l="1"/>
  <c r="Z63" i="9"/>
  <c r="AJ50" i="5"/>
  <c r="AL50" i="5" s="1"/>
  <c r="AL47" i="5"/>
  <c r="S45" i="5"/>
  <c r="S53" i="5"/>
  <c r="S55" i="5" s="1"/>
  <c r="W55" i="5"/>
  <c r="S48" i="5"/>
  <c r="S50" i="5" s="1"/>
  <c r="W50" i="5"/>
  <c r="W51" i="4"/>
  <c r="W60" i="4" s="1"/>
  <c r="AJ56" i="4"/>
  <c r="AJ45" i="5"/>
  <c r="AJ54" i="9"/>
  <c r="AL54" i="9" s="1"/>
  <c r="W62" i="8"/>
  <c r="S38" i="10"/>
  <c r="S45" i="10" s="1"/>
  <c r="W45" i="10"/>
  <c r="BF54" i="9"/>
  <c r="BH51" i="9"/>
  <c r="BH53" i="5"/>
  <c r="BF55" i="5"/>
  <c r="BH55" i="5" s="1"/>
  <c r="BH48" i="5"/>
  <c r="BF50" i="5"/>
  <c r="BF51" i="4"/>
  <c r="BH51" i="4" s="1"/>
  <c r="BH48" i="4"/>
  <c r="S51" i="4"/>
  <c r="S60" i="4" s="1"/>
  <c r="BH58" i="5"/>
  <c r="AX59" i="5"/>
  <c r="W58" i="5"/>
  <c r="S57" i="5"/>
  <c r="S58" i="5" s="1"/>
  <c r="AB59" i="5"/>
  <c r="BF57" i="8"/>
  <c r="AV59" i="8"/>
  <c r="AV63" i="8" s="1"/>
  <c r="AJ48" i="4"/>
  <c r="Z46" i="4"/>
  <c r="Z60" i="4" s="1"/>
  <c r="AJ39" i="4"/>
  <c r="AJ34" i="4"/>
  <c r="AL34" i="4" s="1"/>
  <c r="AJ37" i="5"/>
  <c r="AL37" i="5" s="1"/>
  <c r="W38" i="8"/>
  <c r="W41" i="8"/>
  <c r="S41" i="8" s="1"/>
  <c r="U63" i="8"/>
  <c r="W57" i="8"/>
  <c r="AF63" i="9"/>
  <c r="W57" i="9"/>
  <c r="W52" i="10"/>
  <c r="S52" i="10" l="1"/>
  <c r="S54" i="10" s="1"/>
  <c r="W54" i="10"/>
  <c r="S38" i="8"/>
  <c r="S49" i="8" s="1"/>
  <c r="W49" i="8"/>
  <c r="BH50" i="5"/>
  <c r="BF59" i="5"/>
  <c r="W58" i="10"/>
  <c r="AJ59" i="5"/>
  <c r="AL45" i="5"/>
  <c r="AJ46" i="4"/>
  <c r="S57" i="9"/>
  <c r="S59" i="9" s="1"/>
  <c r="S63" i="9" s="1"/>
  <c r="W59" i="9"/>
  <c r="W63" i="9" s="1"/>
  <c r="S57" i="8"/>
  <c r="S59" i="8" s="1"/>
  <c r="W59" i="8"/>
  <c r="AJ51" i="4"/>
  <c r="AL51" i="4" s="1"/>
  <c r="AL48" i="4"/>
  <c r="BH57" i="8"/>
  <c r="BF59" i="8"/>
  <c r="BF63" i="9"/>
  <c r="BH54" i="9"/>
  <c r="S58" i="10"/>
  <c r="W59" i="5"/>
  <c r="S59" i="5"/>
  <c r="BF60" i="4"/>
  <c r="AJ63" i="9"/>
  <c r="BH59" i="8" l="1"/>
  <c r="BF63" i="8"/>
  <c r="AL46" i="4"/>
  <c r="AJ60" i="4"/>
  <c r="W63" i="8"/>
  <c r="S63" i="8"/>
</calcChain>
</file>

<file path=xl/sharedStrings.xml><?xml version="1.0" encoding="utf-8"?>
<sst xmlns="http://schemas.openxmlformats.org/spreadsheetml/2006/main" count="1084" uniqueCount="201">
  <si>
    <t>Форма  робочого навчального плану на 2020-2021 н.р.</t>
  </si>
  <si>
    <t>ЗАТВЕРДЖУЮ</t>
  </si>
  <si>
    <t>Проректор з навчальної та науково-педагогічної роботи</t>
  </si>
  <si>
    <t>_______________Наталія ТЮХТЕНКО</t>
  </si>
  <si>
    <t>"_____"____________________2020 р.</t>
  </si>
  <si>
    <t>М.П.</t>
  </si>
  <si>
    <t>ХЕРСОНСЬКИЙ ДЕРЖАВНИЙ УНІВЕРСИТЕТ</t>
  </si>
  <si>
    <t>Факультет економіки і менеджменту</t>
  </si>
  <si>
    <t>Робочий навчальний план</t>
  </si>
  <si>
    <t>Спеціалізація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</si>
  <si>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</si>
  <si>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</si>
  <si>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</si>
  <si>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</si>
  <si>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</si>
  <si>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</si>
  <si>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</si>
  <si>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</si>
  <si>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</si>
  <si>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</si>
  <si>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</si>
  <si>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</si>
  <si>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А</t>
  </si>
  <si>
    <t>Б</t>
  </si>
  <si>
    <t>ІІ</t>
  </si>
  <si>
    <t>С</t>
  </si>
  <si>
    <t>ПОЗНАЧЕННЯ: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</si>
  <si>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</si>
  <si>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</si>
  <si>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</si>
  <si>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</si>
  <si>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</si>
  <si>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</si>
  <si>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</si>
  <si>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</si>
  <si>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</si>
  <si>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</si>
  <si>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</si>
  <si>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</si>
  <si>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</si>
  <si>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</si>
  <si>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</si>
  <si>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</si>
  <si>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</si>
  <si>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</si>
  <si>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</si>
  <si>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</si>
  <si>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</si>
  <si>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</si>
  <si>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</si>
  <si>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</si>
  <si>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</si>
  <si>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</si>
  <si>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</si>
  <si>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</t>
  </si>
  <si>
    <t>Філософія</t>
  </si>
  <si>
    <t>4е</t>
  </si>
  <si>
    <t>Кафедра філософії та соціально-гуманітарних наук</t>
  </si>
  <si>
    <t>ОК 4</t>
  </si>
  <si>
    <t>Іноземна мова</t>
  </si>
  <si>
    <t>3з</t>
  </si>
  <si>
    <t>Кафедра англійської філології та прикладної лінгвістики</t>
  </si>
  <si>
    <t>ОК 5</t>
  </si>
  <si>
    <t>Безпека життєдіяльності (безпека життєдіяльності, основи охорони праці, цивільний захист)</t>
  </si>
  <si>
    <t>4з</t>
  </si>
  <si>
    <t>Кафедра фінансів, обліку та підприємництва</t>
  </si>
  <si>
    <t>п/к</t>
  </si>
  <si>
    <t>ОК 10</t>
  </si>
  <si>
    <t>ОК 9</t>
  </si>
  <si>
    <t>Академічна доброчесність</t>
  </si>
  <si>
    <t>3дз</t>
  </si>
  <si>
    <t>Кафедра економіки менеджменту і адміністрування</t>
  </si>
  <si>
    <t>ОК 11</t>
  </si>
  <si>
    <t>4дз</t>
  </si>
  <si>
    <t>ОК 15</t>
  </si>
  <si>
    <t>3е</t>
  </si>
  <si>
    <t>ОК 14</t>
  </si>
  <si>
    <t>ОК 16</t>
  </si>
  <si>
    <t>ОК 17</t>
  </si>
  <si>
    <t>Економіка підприємства</t>
  </si>
  <si>
    <t>ОК 18</t>
  </si>
  <si>
    <t>Менеджмент</t>
  </si>
  <si>
    <t>ОК 26</t>
  </si>
  <si>
    <t>Стандартизація, сертифікація і метрологія</t>
  </si>
  <si>
    <t>ОК 20</t>
  </si>
  <si>
    <t>Разом</t>
  </si>
  <si>
    <t>2. ВИБІРКОВІ КОМПОНЕНТИ ОСВІТНЬОЇ ПРОГРАМИ</t>
  </si>
  <si>
    <t>ВК 6</t>
  </si>
  <si>
    <t>ВК 4</t>
  </si>
  <si>
    <t xml:space="preserve">3. ПРАКТИЧНА ПІДГОТОВКА </t>
  </si>
  <si>
    <t>ОК 30</t>
  </si>
  <si>
    <t>4. ПІДГОТОВКА ДО АТЕСТАЦІЇ ТА АТЕСТАЦІЯ ЗДОБУВАЧІВ ВИЩОЇ ОСВІТИ</t>
  </si>
  <si>
    <t>ВСЬОГО</t>
  </si>
  <si>
    <t>Факультативні курси</t>
  </si>
  <si>
    <t>ФК 02</t>
  </si>
  <si>
    <t>Практика</t>
  </si>
  <si>
    <t>Атестація здобувачів вищої освіти</t>
  </si>
  <si>
    <t>Назва практики</t>
  </si>
  <si>
    <t>Кількість тижнів</t>
  </si>
  <si>
    <t>Кількість  годин</t>
  </si>
  <si>
    <t>Форма контролю</t>
  </si>
  <si>
    <t xml:space="preserve">Назва </t>
  </si>
  <si>
    <t>Семестр</t>
  </si>
  <si>
    <t>"____" _______________   2020  року</t>
  </si>
  <si>
    <t>Декан факультету економіки і менеджменту. ____________ Андрій СОЛОВЙОВ</t>
  </si>
  <si>
    <t>Освітня програма  Фінанси, банківсьука справа та страхування</t>
  </si>
  <si>
    <t>Спеціальність 072 Фінанси, банківсьука справа та страхування</t>
  </si>
  <si>
    <t>Освітня програма Менеджмент</t>
  </si>
  <si>
    <t>Спеціальність 073 Менеджмент</t>
  </si>
  <si>
    <t>Оптимізаційні методі і моделі</t>
  </si>
  <si>
    <t>Економічний аналіз</t>
  </si>
  <si>
    <t>Статистика</t>
  </si>
  <si>
    <t>Мікроекономіка</t>
  </si>
  <si>
    <t>Менеджмент і адміністрування</t>
  </si>
  <si>
    <t>Кафедра економіки, менеджменту і адміністрування</t>
  </si>
  <si>
    <t>Економіка і фінанси підприємств</t>
  </si>
  <si>
    <t>Маркетинг</t>
  </si>
  <si>
    <t>Економіка праці та соціально-трудові відносини</t>
  </si>
  <si>
    <t>ОК 19</t>
  </si>
  <si>
    <t>Облік і аудит</t>
  </si>
  <si>
    <t>Гроші та кредит</t>
  </si>
  <si>
    <t>ОК 34</t>
  </si>
  <si>
    <t>ОК 25</t>
  </si>
  <si>
    <t>ОК 35</t>
  </si>
  <si>
    <t>Курсова робота з дисциплін: Менеджмент і адміністрування, Маркетинг</t>
  </si>
  <si>
    <t>Курсова робта з дисциплін: Макроекономіка, Мікроекономіка, історія економіки та економічної думки, Політична економія</t>
  </si>
  <si>
    <t>Податковий менеджмент / Організація і нормування праці</t>
  </si>
  <si>
    <t>ВК 9</t>
  </si>
  <si>
    <t>Інформаційні системи і технології у фінансах / Інформаційні системи і технології у корпоративних фінансах</t>
  </si>
  <si>
    <t>ВК 7</t>
  </si>
  <si>
    <t>Креативний менеджмент / Основи лідерства</t>
  </si>
  <si>
    <t>ВК 14</t>
  </si>
  <si>
    <t>Господарське законодавство / Інтелектуальна власність</t>
  </si>
  <si>
    <t>Освітня програма  Готельно-ресторанна справа</t>
  </si>
  <si>
    <t>Спеціальність 241 Готельно-ресторанна справа</t>
  </si>
  <si>
    <t>Освітня програма  Туризм</t>
  </si>
  <si>
    <t>Спеціальність 242 Туризм</t>
  </si>
  <si>
    <t>ОК 8</t>
  </si>
  <si>
    <t>Ділова іноземна мова</t>
  </si>
  <si>
    <t>Кафедра готельно-ресторанного та туристичного бізнесу</t>
  </si>
  <si>
    <t>ОК 7</t>
  </si>
  <si>
    <t>Друга іноземна мова (іспанська)</t>
  </si>
  <si>
    <t>Інформатика та інформаційні технології</t>
  </si>
  <si>
    <t>ОК 12</t>
  </si>
  <si>
    <t>Економічна теорія</t>
  </si>
  <si>
    <t>ОК 13</t>
  </si>
  <si>
    <t>Інформаційні системи і технології в індустрії гостинності</t>
  </si>
  <si>
    <t>Менеджмент готельно-ресторанного господарства</t>
  </si>
  <si>
    <t>ОК 22</t>
  </si>
  <si>
    <t>Курсова робота з Георгафії туризму</t>
  </si>
  <si>
    <t>Інженерна графіка та обладнання громадських</t>
  </si>
  <si>
    <t>Інформаційні системи і технології в туристичній індустрії</t>
  </si>
  <si>
    <t>ОК 23</t>
  </si>
  <si>
    <t>Товарознавство</t>
  </si>
  <si>
    <t>Географія туризму (Географія туризму, туристичне країнознавство, географія туризму України)</t>
  </si>
  <si>
    <t>ОК 24</t>
  </si>
  <si>
    <t>Гігієна і санітарія в галузі</t>
  </si>
  <si>
    <t>Рекреаційні комплекси світу</t>
  </si>
  <si>
    <t>Організація туризму (основи туризмознавства, організація туричтисних подорожей, організація екскурсійної діяльності, організація анімаційної діяльності, туроперейтинг)</t>
  </si>
  <si>
    <t>Устаткування закладів готельно-ресторанного</t>
  </si>
  <si>
    <t>Право (правознавство, правове регулювання туристичної діяльності)</t>
  </si>
  <si>
    <t>Менеджмент (менеджмент, менеджмент у туризмі, комунікативний менеджмент)</t>
  </si>
  <si>
    <t>Курсова робота з Основ кулінароної майстерності</t>
  </si>
  <si>
    <t>ВК 8</t>
  </si>
  <si>
    <t>ВК 5</t>
  </si>
  <si>
    <t>Рекреаційна географія (рекреалогія, світові рекреаційні ресурси) / Лікувально-оздоровчий туризм</t>
  </si>
  <si>
    <t>Інфраструктура готельного і ресторанного господарства / Обладнання закладів готельно-ресторанних господарств</t>
  </si>
  <si>
    <t>Основи музейної справи / Дозвіллєзнавство</t>
  </si>
  <si>
    <t>Інформаційні технології в готельному та ресторанному бізнесі / Електронна комерція</t>
  </si>
  <si>
    <t>Екологічний туризм (зелений) / Сільский туризм</t>
  </si>
  <si>
    <t>ВК 10</t>
  </si>
  <si>
    <t>Основи курортної справи / Курортологія</t>
  </si>
  <si>
    <t>Освітня програма  Міжнародні економічні відносини</t>
  </si>
  <si>
    <t>Спеціальність 292 Міжнародні економічні відносини</t>
  </si>
  <si>
    <t>Безпека життєдіяльності (безпека життєдіяльності, основи охорони праці та цивільний захист)</t>
  </si>
  <si>
    <t>Сучасні інформаційні технології</t>
  </si>
  <si>
    <t>Іноземна мова (за професійним спрямуванням)</t>
  </si>
  <si>
    <t>Міжнародний маркетинг</t>
  </si>
  <si>
    <t>Фінанси, гроша та кредит</t>
  </si>
  <si>
    <t>Національна економіка</t>
  </si>
  <si>
    <t>Світова економіка</t>
  </si>
  <si>
    <t>Курсова робота з Історії міжнародних відносин, Країнознавства, Теорії міжнародних відносин</t>
  </si>
  <si>
    <t>ВК 17</t>
  </si>
  <si>
    <t>Практична риторика/ Основи публічного виступу</t>
  </si>
  <si>
    <t>Декан факультету економіки і менеджменту ____________ Андрій СОЛОВЙОВ</t>
  </si>
  <si>
    <t>Кафедра інформатики, програмної інженерії та економічної кібернетики</t>
  </si>
  <si>
    <t>Курс ІІ (заочна форма навчання)</t>
  </si>
  <si>
    <t>Н</t>
  </si>
  <si>
    <t>Спецкурс (Економіка та організація діяльності об’єднань підприємств/Спекурс (Міжнародні фінансові організації)</t>
  </si>
  <si>
    <t>Спецкурс (Банківський менеджмент)/ Спекурс (Медіаменеджмент)</t>
  </si>
  <si>
    <t>Спецкурс (Національні моделі економічних систем світу) / Спецкурс (Міжнародна інтеграція та глобалізація в світовій політиці)</t>
  </si>
  <si>
    <t>7                   9</t>
  </si>
  <si>
    <r>
      <t xml:space="preserve">14 </t>
    </r>
    <r>
      <rPr>
        <sz val="11"/>
        <color indexed="8"/>
        <rFont val="Times New Roman"/>
        <family val="1"/>
        <charset val="204"/>
      </rPr>
      <t xml:space="preserve">                      17</t>
    </r>
  </si>
  <si>
    <r>
      <t xml:space="preserve">25  </t>
    </r>
    <r>
      <rPr>
        <sz val="11"/>
        <rFont val="Times New Roman"/>
        <family val="1"/>
        <charset val="204"/>
      </rPr>
      <t xml:space="preserve"> 26</t>
    </r>
  </si>
  <si>
    <r>
      <t xml:space="preserve">1  </t>
    </r>
    <r>
      <rPr>
        <sz val="11"/>
        <rFont val="Times New Roman"/>
        <family val="1"/>
        <charset val="204"/>
      </rPr>
      <t>2</t>
    </r>
  </si>
  <si>
    <t>навчальна сесія</t>
  </si>
  <si>
    <t xml:space="preserve">* </t>
  </si>
  <si>
    <t>теоретичні заняття проводяться в період сесії у суботу</t>
  </si>
  <si>
    <t>ІІІ семестр  15 навчальних днів</t>
  </si>
  <si>
    <t>ІV семестр 15 навчальних днів</t>
  </si>
  <si>
    <t>заліково-екзаменаційна сесія (у т.ч. ліквідація академічної заборгованості)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</si>
</sst>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&quot;р.&quot;_-;\-* #,##0.00&quot;р.&quot;_-;_-* &quot;-&quot;??&quot;р.&quot;_-;_-@"/>
  </numFmts>
  <fonts count="23">
    <font>
      <sz val="10"/>
      <color rgb="FF000000"/>
      <name val="Arimo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mo"/>
    </font>
    <font>
      <b/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0"/>
      <color indexed="8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 applyFont="1" applyAlignment="1"/>
    <xf numFmtId="0" fontId="1" fillId="0" borderId="40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0" fillId="0" borderId="0" xfId="0" applyFont="1" applyFill="1" applyAlignment="1"/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Alignment="1"/>
    <xf numFmtId="0" fontId="7" fillId="0" borderId="0" xfId="0" applyFont="1" applyFill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Border="1"/>
    <xf numFmtId="0" fontId="10" fillId="0" borderId="6" xfId="0" applyFont="1" applyFill="1" applyBorder="1" applyAlignment="1">
      <alignment horizontal="center" textRotation="90"/>
    </xf>
    <xf numFmtId="0" fontId="10" fillId="0" borderId="22" xfId="0" applyFont="1" applyFill="1" applyBorder="1" applyAlignment="1">
      <alignment horizontal="center" wrapText="1"/>
    </xf>
    <xf numFmtId="0" fontId="4" fillId="0" borderId="19" xfId="0" applyFont="1" applyFill="1" applyBorder="1"/>
    <xf numFmtId="0" fontId="4" fillId="0" borderId="4" xfId="0" applyFont="1" applyFill="1" applyBorder="1"/>
    <xf numFmtId="0" fontId="4" fillId="0" borderId="58" xfId="0" applyFont="1" applyFill="1" applyBorder="1"/>
    <xf numFmtId="0" fontId="10" fillId="0" borderId="19" xfId="0" applyFont="1" applyFill="1" applyBorder="1" applyAlignment="1">
      <alignment horizontal="center" wrapText="1"/>
    </xf>
    <xf numFmtId="0" fontId="4" fillId="0" borderId="55" xfId="0" applyFont="1" applyFill="1" applyBorder="1"/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0" fillId="0" borderId="5" xfId="0" applyFont="1" applyFill="1" applyBorder="1"/>
    <xf numFmtId="0" fontId="10" fillId="0" borderId="5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10" fillId="0" borderId="65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6" xfId="0" applyFont="1" applyFill="1" applyBorder="1"/>
    <xf numFmtId="0" fontId="13" fillId="0" borderId="7" xfId="0" applyFont="1" applyFill="1" applyBorder="1"/>
    <xf numFmtId="0" fontId="13" fillId="0" borderId="8" xfId="0" applyFont="1" applyFill="1" applyBorder="1"/>
    <xf numFmtId="0" fontId="10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0" fillId="0" borderId="61" xfId="0" applyFont="1" applyFill="1" applyBorder="1" applyAlignment="1">
      <alignment horizontal="center" vertical="center" wrapText="1"/>
    </xf>
    <xf numFmtId="0" fontId="20" fillId="0" borderId="56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4" fillId="0" borderId="5" xfId="0" applyFont="1" applyFill="1" applyBorder="1"/>
    <xf numFmtId="0" fontId="20" fillId="0" borderId="5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wrapText="1"/>
    </xf>
    <xf numFmtId="0" fontId="1" fillId="0" borderId="49" xfId="0" applyFont="1" applyFill="1" applyBorder="1" applyAlignment="1">
      <alignment horizontal="center" vertical="center" textRotation="90"/>
    </xf>
    <xf numFmtId="0" fontId="1" fillId="0" borderId="11" xfId="0" applyFont="1" applyFill="1" applyBorder="1" applyAlignment="1">
      <alignment horizontal="center" vertical="center" textRotation="90"/>
    </xf>
    <xf numFmtId="0" fontId="1" fillId="0" borderId="10" xfId="0" applyFont="1" applyFill="1" applyBorder="1" applyAlignment="1">
      <alignment horizontal="center" vertical="center"/>
    </xf>
    <xf numFmtId="0" fontId="4" fillId="0" borderId="52" xfId="0" applyFont="1" applyFill="1" applyBorder="1"/>
    <xf numFmtId="0" fontId="4" fillId="0" borderId="11" xfId="0" applyFont="1" applyFill="1" applyBorder="1"/>
    <xf numFmtId="0" fontId="3" fillId="0" borderId="10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1" fillId="0" borderId="36" xfId="0" applyFont="1" applyFill="1" applyBorder="1" applyAlignment="1">
      <alignment horizontal="center" vertical="center"/>
    </xf>
    <xf numFmtId="0" fontId="4" fillId="0" borderId="35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1" xfId="0" applyFont="1" applyFill="1" applyBorder="1" applyAlignment="1">
      <alignment vertical="center"/>
    </xf>
    <xf numFmtId="0" fontId="4" fillId="0" borderId="50" xfId="0" applyFont="1" applyFill="1" applyBorder="1"/>
    <xf numFmtId="0" fontId="4" fillId="0" borderId="13" xfId="0" applyFont="1" applyFill="1" applyBorder="1"/>
    <xf numFmtId="0" fontId="4" fillId="0" borderId="12" xfId="0" applyFont="1" applyFill="1" applyBorder="1"/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49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/>
    <xf numFmtId="0" fontId="3" fillId="0" borderId="36" xfId="0" applyFont="1" applyFill="1" applyBorder="1" applyAlignment="1">
      <alignment horizontal="center" vertical="center" wrapText="1"/>
    </xf>
    <xf numFmtId="0" fontId="4" fillId="0" borderId="42" xfId="0" applyFont="1" applyFill="1" applyBorder="1"/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52" xfId="0" applyFont="1" applyFill="1" applyBorder="1" applyAlignment="1">
      <alignment horizontal="center" vertical="center" textRotation="90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textRotation="90" wrapText="1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/>
    <xf numFmtId="0" fontId="4" fillId="0" borderId="39" xfId="0" applyFont="1" applyFill="1" applyBorder="1"/>
    <xf numFmtId="0" fontId="4" fillId="0" borderId="15" xfId="0" applyFont="1" applyFill="1" applyBorder="1"/>
    <xf numFmtId="0" fontId="3" fillId="0" borderId="0" xfId="0" applyFont="1" applyFill="1" applyAlignment="1">
      <alignment horizontal="center" vertical="center" textRotation="90" wrapText="1"/>
    </xf>
    <xf numFmtId="49" fontId="3" fillId="0" borderId="12" xfId="0" applyNumberFormat="1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4" fillId="0" borderId="51" xfId="0" applyFont="1" applyFill="1" applyBorder="1"/>
    <xf numFmtId="0" fontId="3" fillId="0" borderId="14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3" fillId="0" borderId="36" xfId="0" applyFont="1" applyFill="1" applyBorder="1" applyAlignment="1">
      <alignment horizontal="center"/>
    </xf>
    <xf numFmtId="0" fontId="1" fillId="0" borderId="16" xfId="0" applyFont="1" applyFill="1" applyBorder="1" applyAlignment="1">
      <alignment wrapText="1"/>
    </xf>
    <xf numFmtId="0" fontId="1" fillId="0" borderId="18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wrapText="1"/>
    </xf>
    <xf numFmtId="0" fontId="4" fillId="0" borderId="46" xfId="0" applyFont="1" applyFill="1" applyBorder="1"/>
    <xf numFmtId="0" fontId="4" fillId="0" borderId="47" xfId="0" applyFont="1" applyFill="1" applyBorder="1"/>
    <xf numFmtId="0" fontId="1" fillId="0" borderId="54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4" fillId="0" borderId="17" xfId="0" applyFont="1" applyFill="1" applyBorder="1"/>
    <xf numFmtId="0" fontId="1" fillId="0" borderId="37" xfId="0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>
      <alignment horizontal="center" wrapText="1"/>
    </xf>
    <xf numFmtId="0" fontId="15" fillId="0" borderId="18" xfId="0" applyFont="1" applyFill="1" applyBorder="1" applyAlignment="1">
      <alignment horizontal="center" wrapText="1"/>
    </xf>
    <xf numFmtId="0" fontId="4" fillId="0" borderId="18" xfId="0" applyFont="1" applyFill="1" applyBorder="1"/>
    <xf numFmtId="0" fontId="4" fillId="0" borderId="41" xfId="0" applyFont="1" applyFill="1" applyBorder="1"/>
    <xf numFmtId="0" fontId="18" fillId="0" borderId="40" xfId="0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left" wrapText="1"/>
    </xf>
    <xf numFmtId="0" fontId="19" fillId="0" borderId="40" xfId="0" applyFont="1" applyFill="1" applyBorder="1" applyAlignment="1">
      <alignment horizontal="left" wrapText="1"/>
    </xf>
    <xf numFmtId="0" fontId="19" fillId="0" borderId="40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0" borderId="48" xfId="0" applyFont="1" applyFill="1" applyBorder="1"/>
    <xf numFmtId="0" fontId="18" fillId="0" borderId="40" xfId="0" applyFont="1" applyFill="1" applyBorder="1" applyAlignment="1">
      <alignment wrapText="1"/>
    </xf>
    <xf numFmtId="0" fontId="4" fillId="0" borderId="40" xfId="0" applyFont="1" applyFill="1" applyBorder="1"/>
    <xf numFmtId="0" fontId="1" fillId="0" borderId="38" xfId="0" applyFont="1" applyFill="1" applyBorder="1" applyAlignment="1">
      <alignment horizontal="left" wrapText="1"/>
    </xf>
    <xf numFmtId="0" fontId="4" fillId="0" borderId="43" xfId="0" applyFont="1" applyFill="1" applyBorder="1"/>
    <xf numFmtId="0" fontId="1" fillId="0" borderId="38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164" fontId="3" fillId="0" borderId="19" xfId="0" applyNumberFormat="1" applyFont="1" applyFill="1" applyBorder="1" applyAlignment="1">
      <alignment horizontal="center" wrapText="1"/>
    </xf>
    <xf numFmtId="0" fontId="15" fillId="0" borderId="19" xfId="0" applyFont="1" applyFill="1" applyBorder="1" applyAlignment="1">
      <alignment horizontal="center" wrapText="1"/>
    </xf>
    <xf numFmtId="0" fontId="1" fillId="0" borderId="40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4" fillId="0" borderId="21" xfId="0" applyFont="1" applyFill="1" applyBorder="1"/>
    <xf numFmtId="165" fontId="1" fillId="0" borderId="38" xfId="0" applyNumberFormat="1" applyFont="1" applyFill="1" applyBorder="1" applyAlignment="1">
      <alignment horizontal="center" wrapText="1"/>
    </xf>
    <xf numFmtId="0" fontId="1" fillId="0" borderId="37" xfId="0" applyFont="1" applyFill="1" applyBorder="1" applyAlignment="1">
      <alignment wrapText="1"/>
    </xf>
    <xf numFmtId="0" fontId="1" fillId="0" borderId="24" xfId="0" applyFont="1" applyFill="1" applyBorder="1" applyAlignment="1">
      <alignment horizontal="left" wrapText="1"/>
    </xf>
    <xf numFmtId="0" fontId="4" fillId="0" borderId="23" xfId="0" applyFont="1" applyFill="1" applyBorder="1"/>
    <xf numFmtId="0" fontId="1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wrapText="1"/>
    </xf>
    <xf numFmtId="0" fontId="3" fillId="0" borderId="3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wrapText="1"/>
    </xf>
    <xf numFmtId="164" fontId="1" fillId="0" borderId="23" xfId="0" applyNumberFormat="1" applyFont="1" applyFill="1" applyBorder="1" applyAlignment="1">
      <alignment horizontal="center" wrapText="1"/>
    </xf>
    <xf numFmtId="0" fontId="16" fillId="0" borderId="24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wrapText="1"/>
    </xf>
    <xf numFmtId="0" fontId="3" fillId="0" borderId="2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wrapText="1"/>
    </xf>
    <xf numFmtId="0" fontId="4" fillId="0" borderId="27" xfId="0" applyFont="1" applyFill="1" applyBorder="1"/>
    <xf numFmtId="0" fontId="4" fillId="0" borderId="26" xfId="0" applyFont="1" applyFill="1" applyBorder="1"/>
    <xf numFmtId="0" fontId="1" fillId="0" borderId="28" xfId="0" applyFont="1" applyFill="1" applyBorder="1" applyAlignment="1">
      <alignment horizontal="center" wrapText="1"/>
    </xf>
    <xf numFmtId="164" fontId="1" fillId="0" borderId="27" xfId="0" applyNumberFormat="1" applyFont="1" applyFill="1" applyBorder="1" applyAlignment="1">
      <alignment horizontal="center" wrapText="1"/>
    </xf>
    <xf numFmtId="0" fontId="15" fillId="0" borderId="28" xfId="0" applyFont="1" applyFill="1" applyBorder="1" applyAlignment="1">
      <alignment horizontal="center" wrapText="1"/>
    </xf>
    <xf numFmtId="0" fontId="1" fillId="0" borderId="27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0" fontId="1" fillId="0" borderId="44" xfId="0" applyFont="1" applyFill="1" applyBorder="1" applyAlignment="1">
      <alignment horizontal="center" wrapText="1"/>
    </xf>
    <xf numFmtId="0" fontId="4" fillId="0" borderId="45" xfId="0" applyFont="1" applyFill="1" applyBorder="1"/>
    <xf numFmtId="0" fontId="1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3" fillId="0" borderId="30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4" fillId="0" borderId="32" xfId="0" applyFont="1" applyFill="1" applyBorder="1"/>
    <xf numFmtId="0" fontId="4" fillId="0" borderId="30" xfId="0" applyFont="1" applyFill="1" applyBorder="1"/>
    <xf numFmtId="164" fontId="3" fillId="0" borderId="32" xfId="0" applyNumberFormat="1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wrapText="1"/>
    </xf>
    <xf numFmtId="0" fontId="3" fillId="0" borderId="37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39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 wrapText="1"/>
    </xf>
    <xf numFmtId="0" fontId="1" fillId="0" borderId="0" xfId="0" applyFont="1" applyFill="1" applyAlignment="1">
      <alignment vertical="center" wrapText="1"/>
    </xf>
    <xf numFmtId="0" fontId="3" fillId="0" borderId="3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3" fillId="0" borderId="0" xfId="0" applyFont="1" applyFill="1" applyAlignment="1">
      <alignment horizontal="center" wrapText="1"/>
    </xf>
    <xf numFmtId="0" fontId="17" fillId="0" borderId="0" xfId="0" applyFont="1" applyFill="1" applyBorder="1"/>
    <xf numFmtId="0" fontId="0" fillId="0" borderId="0" xfId="0" applyFont="1" applyFill="1"/>
    <xf numFmtId="0" fontId="1" fillId="0" borderId="12" xfId="0" applyFont="1" applyFill="1" applyBorder="1" applyAlignment="1">
      <alignment wrapText="1"/>
    </xf>
    <xf numFmtId="0" fontId="2" fillId="0" borderId="0" xfId="0" applyFont="1" applyFill="1"/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center" wrapText="1"/>
    </xf>
    <xf numFmtId="0" fontId="1" fillId="0" borderId="43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69" xfId="0" applyFont="1" applyFill="1" applyBorder="1" applyAlignment="1">
      <alignment horizontal="left" wrapText="1"/>
    </xf>
    <xf numFmtId="0" fontId="4" fillId="0" borderId="70" xfId="0" applyFont="1" applyFill="1" applyBorder="1"/>
    <xf numFmtId="0" fontId="4" fillId="0" borderId="71" xfId="0" applyFont="1" applyFill="1" applyBorder="1"/>
    <xf numFmtId="0" fontId="3" fillId="0" borderId="66" xfId="0" applyFont="1" applyFill="1" applyBorder="1" applyAlignment="1">
      <alignment horizontal="center" wrapText="1"/>
    </xf>
    <xf numFmtId="0" fontId="4" fillId="0" borderId="67" xfId="0" applyFont="1" applyFill="1" applyBorder="1"/>
    <xf numFmtId="0" fontId="4" fillId="0" borderId="68" xfId="0" applyFont="1" applyFill="1" applyBorder="1"/>
    <xf numFmtId="0" fontId="1" fillId="0" borderId="0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999"/>
  <sheetViews>
    <sheetView tabSelected="1" zoomScale="60" zoomScaleNormal="60" workbookViewId="0">
      <selection sqref="A1:BR70"/>
    </sheetView>
  </sheetViews>
  <sheetFormatPr defaultColWidth="14.42578125" defaultRowHeight="15" customHeight="1"/>
  <cols>
    <col min="1" max="1" width="3.7109375" style="9" customWidth="1"/>
    <col min="2" max="2" width="7.7109375" style="9" customWidth="1"/>
    <col min="3" max="3" width="3.42578125" style="9" customWidth="1"/>
    <col min="4" max="5" width="3" style="9" customWidth="1"/>
    <col min="6" max="6" width="3.5703125" style="9" customWidth="1"/>
    <col min="7" max="7" width="4.28515625" style="9" customWidth="1"/>
    <col min="8" max="8" width="3" style="9" customWidth="1"/>
    <col min="9" max="9" width="3.140625" style="9" customWidth="1"/>
    <col min="10" max="10" width="3.5703125" style="9" customWidth="1"/>
    <col min="11" max="11" width="3.28515625" style="9" customWidth="1"/>
    <col min="12" max="12" width="3" style="9" customWidth="1"/>
    <col min="13" max="13" width="3.5703125" style="9" customWidth="1"/>
    <col min="14" max="15" width="3.28515625" style="9" customWidth="1"/>
    <col min="16" max="17" width="3.5703125" style="9" customWidth="1"/>
    <col min="18" max="18" width="3.42578125" style="9" customWidth="1"/>
    <col min="19" max="19" width="4.85546875" style="9" customWidth="1"/>
    <col min="20" max="21" width="4.28515625" style="9" customWidth="1"/>
    <col min="22" max="22" width="3.7109375" style="9" customWidth="1"/>
    <col min="23" max="23" width="4.42578125" style="9" customWidth="1"/>
    <col min="24" max="24" width="5.140625" style="9" customWidth="1"/>
    <col min="25" max="25" width="7.140625" style="9" customWidth="1"/>
    <col min="26" max="26" width="3.42578125" style="9" customWidth="1"/>
    <col min="27" max="28" width="3.28515625" style="9" customWidth="1"/>
    <col min="29" max="30" width="3.5703125" style="9" customWidth="1"/>
    <col min="31" max="31" width="4" style="9" customWidth="1"/>
    <col min="32" max="32" width="3.5703125" style="9" customWidth="1"/>
    <col min="33" max="33" width="3.42578125" style="9" customWidth="1"/>
    <col min="34" max="34" width="4.42578125" style="9" customWidth="1"/>
    <col min="35" max="35" width="4.7109375" style="9" customWidth="1"/>
    <col min="36" max="37" width="3.28515625" style="9" customWidth="1"/>
    <col min="38" max="38" width="3.5703125" style="9" customWidth="1"/>
    <col min="39" max="40" width="3.7109375" style="9" customWidth="1"/>
    <col min="41" max="41" width="3.140625" style="9" customWidth="1"/>
    <col min="42" max="42" width="4.28515625" style="9" customWidth="1"/>
    <col min="43" max="43" width="4" style="9" customWidth="1"/>
    <col min="44" max="44" width="3.7109375" style="9" customWidth="1"/>
    <col min="45" max="45" width="3.28515625" style="9" customWidth="1"/>
    <col min="46" max="46" width="3.5703125" style="9" customWidth="1"/>
    <col min="47" max="47" width="6.28515625" style="9" customWidth="1"/>
    <col min="48" max="48" width="3.5703125" style="9" customWidth="1"/>
    <col min="49" max="49" width="3.7109375" style="9" customWidth="1"/>
    <col min="50" max="50" width="3.42578125" style="9" customWidth="1"/>
    <col min="51" max="51" width="3.7109375" style="9" customWidth="1"/>
    <col min="52" max="52" width="3.5703125" style="9" customWidth="1"/>
    <col min="53" max="53" width="3.42578125" style="9" customWidth="1"/>
    <col min="54" max="54" width="4.42578125" style="9" customWidth="1"/>
    <col min="55" max="55" width="4.5703125" style="9" customWidth="1"/>
    <col min="56" max="56" width="4.28515625" style="9" customWidth="1"/>
    <col min="57" max="57" width="3.42578125" style="9" customWidth="1"/>
    <col min="58" max="58" width="3.7109375" style="9" customWidth="1"/>
    <col min="59" max="59" width="3" style="9" customWidth="1"/>
    <col min="60" max="60" width="3.28515625" style="9" customWidth="1"/>
    <col min="61" max="61" width="3.7109375" style="9" customWidth="1"/>
    <col min="62" max="64" width="2.85546875" style="9" customWidth="1"/>
    <col min="65" max="68" width="4" style="9" customWidth="1"/>
    <col min="69" max="69" width="2.28515625" style="9" customWidth="1"/>
    <col min="70" max="70" width="56.5703125" style="9" customWidth="1"/>
    <col min="71" max="16384" width="14.42578125" style="9"/>
  </cols>
  <sheetData>
    <row r="1" spans="1:70" ht="18.75" customHeight="1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5"/>
      <c r="AV1" s="2"/>
      <c r="AW1" s="6" t="s">
        <v>1</v>
      </c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2"/>
      <c r="BJ1" s="2"/>
      <c r="BK1" s="2"/>
      <c r="BL1" s="2"/>
      <c r="BM1" s="8"/>
      <c r="BN1" s="4"/>
      <c r="BO1" s="3"/>
      <c r="BP1" s="3"/>
      <c r="BQ1" s="3"/>
    </row>
    <row r="2" spans="1:70" ht="21.7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2"/>
      <c r="S2" s="2"/>
      <c r="T2" s="2"/>
      <c r="U2" s="2"/>
      <c r="V2" s="2"/>
      <c r="W2" s="2"/>
      <c r="X2" s="2"/>
      <c r="Y2" s="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5"/>
      <c r="AV2" s="2"/>
      <c r="AW2" s="10" t="s">
        <v>2</v>
      </c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"/>
      <c r="BJ2" s="2"/>
      <c r="BK2" s="2"/>
      <c r="BL2" s="2"/>
      <c r="BM2" s="8"/>
      <c r="BN2" s="4"/>
      <c r="BO2" s="3"/>
      <c r="BP2" s="3"/>
      <c r="BQ2" s="3"/>
    </row>
    <row r="3" spans="1:70" ht="20.2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2"/>
      <c r="S3" s="2"/>
      <c r="T3" s="2"/>
      <c r="U3" s="2"/>
      <c r="V3" s="2"/>
      <c r="W3" s="2"/>
      <c r="X3" s="2"/>
      <c r="Y3" s="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5"/>
      <c r="AV3" s="2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2"/>
      <c r="BJ3" s="2"/>
      <c r="BK3" s="2"/>
      <c r="BL3" s="2"/>
      <c r="BM3" s="8"/>
      <c r="BN3" s="4"/>
      <c r="BO3" s="3"/>
      <c r="BP3" s="3"/>
      <c r="BQ3" s="3"/>
    </row>
    <row r="4" spans="1:70" ht="21.75" customHeigh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2"/>
      <c r="S4" s="2"/>
      <c r="T4" s="2"/>
      <c r="U4" s="2"/>
      <c r="V4" s="2"/>
      <c r="W4" s="2"/>
      <c r="X4" s="2"/>
      <c r="Y4" s="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5"/>
      <c r="AV4" s="2"/>
      <c r="AW4" s="12" t="s">
        <v>3</v>
      </c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2"/>
      <c r="BJ4" s="2"/>
      <c r="BK4" s="2"/>
      <c r="BL4" s="2"/>
      <c r="BM4" s="8"/>
      <c r="BN4" s="4"/>
      <c r="BO4" s="3"/>
      <c r="BP4" s="3"/>
      <c r="BQ4" s="3"/>
    </row>
    <row r="5" spans="1:70" ht="18.75" customHeight="1">
      <c r="A5" s="3"/>
      <c r="B5" s="1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2"/>
      <c r="S5" s="2"/>
      <c r="T5" s="2"/>
      <c r="U5" s="2"/>
      <c r="V5" s="2"/>
      <c r="W5" s="2"/>
      <c r="X5" s="2"/>
      <c r="Y5" s="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5"/>
      <c r="AV5" s="2"/>
      <c r="AW5" s="12" t="s">
        <v>4</v>
      </c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2"/>
      <c r="BJ5" s="2"/>
      <c r="BK5" s="2"/>
      <c r="BL5" s="2"/>
      <c r="BM5" s="8"/>
      <c r="BN5" s="4"/>
      <c r="BO5" s="3"/>
      <c r="BP5" s="3"/>
      <c r="BQ5" s="3"/>
    </row>
    <row r="6" spans="1:70" ht="15.75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2"/>
      <c r="S6" s="2"/>
      <c r="T6" s="2"/>
      <c r="U6" s="2"/>
      <c r="V6" s="2"/>
      <c r="W6" s="2"/>
      <c r="X6" s="2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5"/>
      <c r="AV6" s="2"/>
      <c r="AW6" s="14" t="s">
        <v>5</v>
      </c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8"/>
      <c r="BN6" s="4"/>
      <c r="BO6" s="3"/>
      <c r="BP6" s="3"/>
      <c r="BQ6" s="3"/>
    </row>
    <row r="7" spans="1:70" ht="15.75" customHeight="1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2"/>
      <c r="S7" s="2"/>
      <c r="T7" s="2"/>
      <c r="U7" s="2"/>
      <c r="V7" s="2"/>
      <c r="W7" s="2"/>
      <c r="X7" s="2"/>
      <c r="Y7" s="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5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8"/>
      <c r="BN7" s="4"/>
      <c r="BO7" s="3"/>
      <c r="BP7" s="3"/>
      <c r="BQ7" s="3"/>
    </row>
    <row r="8" spans="1:70" ht="15.75" customHeight="1">
      <c r="A8" s="3"/>
      <c r="B8" s="1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"/>
      <c r="O8" s="4"/>
      <c r="P8" s="4"/>
      <c r="Q8" s="4"/>
      <c r="R8" s="3"/>
      <c r="S8" s="8"/>
      <c r="T8" s="8"/>
      <c r="U8" s="8"/>
      <c r="V8" s="8"/>
      <c r="W8" s="8"/>
      <c r="X8" s="8"/>
      <c r="Y8" s="16"/>
      <c r="Z8" s="8"/>
      <c r="AA8" s="8"/>
      <c r="AB8" s="8"/>
      <c r="AC8" s="8" t="s">
        <v>6</v>
      </c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6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4"/>
      <c r="BN8" s="4"/>
      <c r="BO8" s="3"/>
      <c r="BP8" s="3"/>
      <c r="BQ8" s="3"/>
    </row>
    <row r="9" spans="1:70" ht="15.75" customHeight="1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4"/>
      <c r="O9" s="4"/>
      <c r="P9" s="4"/>
      <c r="Q9" s="4"/>
      <c r="R9" s="17"/>
      <c r="S9" s="17"/>
      <c r="T9" s="17"/>
      <c r="U9" s="17"/>
      <c r="V9" s="17"/>
      <c r="W9" s="17"/>
      <c r="X9" s="17"/>
      <c r="Y9" s="5"/>
      <c r="Z9" s="17"/>
      <c r="AA9" s="17"/>
      <c r="AB9" s="17"/>
      <c r="AC9" s="3" t="s">
        <v>7</v>
      </c>
      <c r="AD9" s="17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18"/>
      <c r="AV9" s="3"/>
      <c r="AW9" s="3"/>
      <c r="AX9" s="3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4"/>
      <c r="BN9" s="4"/>
      <c r="BO9" s="3"/>
      <c r="BP9" s="3"/>
      <c r="BQ9" s="3"/>
    </row>
    <row r="10" spans="1:70" ht="15.75" customHeight="1">
      <c r="A10" s="3"/>
      <c r="B10" s="19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7"/>
      <c r="O10" s="17"/>
      <c r="P10" s="17"/>
      <c r="Q10" s="17"/>
      <c r="R10" s="3"/>
      <c r="S10" s="8"/>
      <c r="T10" s="8"/>
      <c r="U10" s="8"/>
      <c r="V10" s="8"/>
      <c r="W10" s="8"/>
      <c r="X10" s="8"/>
      <c r="Y10" s="16"/>
      <c r="Z10" s="8"/>
      <c r="AA10" s="8"/>
      <c r="AB10" s="8"/>
      <c r="AC10" s="3"/>
      <c r="AD10" s="8"/>
      <c r="AE10" s="3"/>
      <c r="AF10" s="8" t="s">
        <v>8</v>
      </c>
      <c r="AG10" s="3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6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4"/>
      <c r="BN10" s="4"/>
      <c r="BO10" s="3"/>
      <c r="BP10" s="3"/>
      <c r="BQ10" s="3"/>
    </row>
    <row r="11" spans="1:70" ht="23.25" customHeight="1">
      <c r="A11" s="3"/>
      <c r="B11" s="19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4"/>
      <c r="O11" s="4"/>
      <c r="P11" s="4"/>
      <c r="Q11" s="4"/>
      <c r="R11" s="3"/>
      <c r="S11" s="20"/>
      <c r="T11" s="20"/>
      <c r="U11" s="20"/>
      <c r="V11" s="20"/>
      <c r="W11" s="20"/>
      <c r="X11" s="20"/>
      <c r="Y11" s="21"/>
      <c r="Z11" s="20"/>
      <c r="AA11" s="20"/>
      <c r="AB11" s="8" t="s">
        <v>105</v>
      </c>
      <c r="AC11" s="8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1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4"/>
      <c r="BN11" s="4"/>
      <c r="BO11" s="3"/>
      <c r="BP11" s="3"/>
      <c r="BQ11" s="3"/>
    </row>
    <row r="12" spans="1:70" ht="23.25" customHeight="1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3"/>
      <c r="S12" s="20"/>
      <c r="T12" s="20"/>
      <c r="U12" s="20"/>
      <c r="V12" s="20"/>
      <c r="W12" s="20"/>
      <c r="X12" s="20"/>
      <c r="Y12" s="21"/>
      <c r="Z12" s="20"/>
      <c r="AA12" s="20"/>
      <c r="AB12" s="8" t="s">
        <v>106</v>
      </c>
      <c r="AC12" s="3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1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4"/>
      <c r="BN12" s="4"/>
      <c r="BO12" s="3"/>
      <c r="BP12" s="3"/>
      <c r="BQ12" s="3"/>
    </row>
    <row r="13" spans="1:70" ht="23.25" customHeight="1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4"/>
      <c r="Q13" s="4"/>
      <c r="R13" s="3"/>
      <c r="S13" s="20"/>
      <c r="T13" s="20"/>
      <c r="U13" s="20"/>
      <c r="V13" s="20"/>
      <c r="W13" s="20"/>
      <c r="X13" s="20"/>
      <c r="Y13" s="21"/>
      <c r="Z13" s="20"/>
      <c r="AA13" s="20"/>
      <c r="AB13" s="8" t="s">
        <v>9</v>
      </c>
      <c r="AC13" s="3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1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4"/>
      <c r="BN13" s="4"/>
      <c r="BO13" s="3"/>
      <c r="BP13" s="3"/>
      <c r="BQ13" s="3"/>
    </row>
    <row r="14" spans="1:70" ht="17.25" customHeight="1">
      <c r="A14" s="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"/>
      <c r="O14" s="4"/>
      <c r="P14" s="4"/>
      <c r="Q14" s="4"/>
      <c r="R14" s="3"/>
      <c r="S14" s="8"/>
      <c r="T14" s="8"/>
      <c r="U14" s="8"/>
      <c r="V14" s="8"/>
      <c r="W14" s="8"/>
      <c r="X14" s="8"/>
      <c r="Y14" s="16"/>
      <c r="Z14" s="8"/>
      <c r="AA14" s="8"/>
      <c r="AB14" s="8" t="s">
        <v>186</v>
      </c>
      <c r="AC14" s="3"/>
      <c r="AD14" s="8"/>
      <c r="AE14" s="3"/>
      <c r="AF14" s="3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6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4"/>
      <c r="BN14" s="4"/>
      <c r="BO14" s="3"/>
      <c r="BP14" s="3"/>
      <c r="BQ14" s="3"/>
      <c r="BR14" s="3"/>
    </row>
    <row r="15" spans="1:70" ht="15.75" customHeight="1">
      <c r="A15" s="3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"/>
      <c r="O15" s="4"/>
      <c r="P15" s="4"/>
      <c r="Q15" s="4"/>
      <c r="R15" s="2"/>
      <c r="S15" s="2"/>
      <c r="T15" s="2"/>
      <c r="U15" s="2"/>
      <c r="V15" s="2"/>
      <c r="W15" s="2"/>
      <c r="X15" s="2"/>
      <c r="Y15" s="5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5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4"/>
      <c r="BN15" s="4"/>
      <c r="BO15" s="3"/>
      <c r="BP15" s="3"/>
      <c r="BQ15" s="3"/>
      <c r="BR15" s="3"/>
    </row>
    <row r="16" spans="1:70" ht="15.75" customHeight="1">
      <c r="A16" s="3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2" t="s">
        <v>10</v>
      </c>
      <c r="N16" s="23" t="s">
        <v>11</v>
      </c>
      <c r="O16" s="24"/>
      <c r="P16" s="24"/>
      <c r="Q16" s="24"/>
      <c r="R16" s="25"/>
      <c r="S16" s="23" t="s">
        <v>12</v>
      </c>
      <c r="T16" s="24"/>
      <c r="U16" s="24"/>
      <c r="V16" s="25"/>
      <c r="W16" s="23" t="s">
        <v>13</v>
      </c>
      <c r="X16" s="24"/>
      <c r="Y16" s="24"/>
      <c r="Z16" s="25"/>
      <c r="AA16" s="23" t="s">
        <v>14</v>
      </c>
      <c r="AB16" s="24"/>
      <c r="AC16" s="24"/>
      <c r="AD16" s="24"/>
      <c r="AE16" s="25"/>
      <c r="AF16" s="23" t="s">
        <v>15</v>
      </c>
      <c r="AG16" s="24"/>
      <c r="AH16" s="24"/>
      <c r="AI16" s="26"/>
      <c r="AJ16" s="27" t="s">
        <v>16</v>
      </c>
      <c r="AK16" s="24"/>
      <c r="AL16" s="24"/>
      <c r="AM16" s="25"/>
      <c r="AN16" s="23" t="s">
        <v>17</v>
      </c>
      <c r="AO16" s="24"/>
      <c r="AP16" s="24"/>
      <c r="AQ16" s="24"/>
      <c r="AR16" s="25"/>
      <c r="AS16" s="23" t="s">
        <v>18</v>
      </c>
      <c r="AT16" s="24"/>
      <c r="AU16" s="24"/>
      <c r="AV16" s="25"/>
      <c r="AW16" s="23" t="s">
        <v>19</v>
      </c>
      <c r="AX16" s="24"/>
      <c r="AY16" s="24"/>
      <c r="AZ16" s="25"/>
      <c r="BA16" s="23" t="s">
        <v>20</v>
      </c>
      <c r="BB16" s="24"/>
      <c r="BC16" s="24"/>
      <c r="BD16" s="24"/>
      <c r="BE16" s="25"/>
      <c r="BF16" s="23" t="s">
        <v>21</v>
      </c>
      <c r="BG16" s="24"/>
      <c r="BH16" s="24"/>
      <c r="BI16" s="25"/>
      <c r="BJ16" s="2"/>
      <c r="BK16" s="2"/>
      <c r="BL16" s="2"/>
      <c r="BM16" s="4"/>
      <c r="BN16" s="4"/>
      <c r="BO16" s="3"/>
      <c r="BP16" s="3"/>
      <c r="BQ16" s="3"/>
      <c r="BR16" s="3"/>
    </row>
    <row r="17" spans="1:70" ht="15.75" customHeight="1">
      <c r="A17" s="3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8"/>
      <c r="N17" s="29">
        <v>1</v>
      </c>
      <c r="O17" s="29">
        <v>2</v>
      </c>
      <c r="P17" s="29">
        <v>3</v>
      </c>
      <c r="Q17" s="29">
        <v>4</v>
      </c>
      <c r="R17" s="29">
        <v>5</v>
      </c>
      <c r="S17" s="29">
        <v>6</v>
      </c>
      <c r="T17" s="29">
        <v>7</v>
      </c>
      <c r="U17" s="30">
        <v>8</v>
      </c>
      <c r="V17" s="31">
        <v>9</v>
      </c>
      <c r="W17" s="29">
        <v>10</v>
      </c>
      <c r="X17" s="29">
        <v>11</v>
      </c>
      <c r="Y17" s="29">
        <v>12</v>
      </c>
      <c r="Z17" s="29">
        <v>13</v>
      </c>
      <c r="AA17" s="29">
        <v>14</v>
      </c>
      <c r="AB17" s="29">
        <v>15</v>
      </c>
      <c r="AC17" s="29">
        <v>16</v>
      </c>
      <c r="AD17" s="29">
        <v>17</v>
      </c>
      <c r="AE17" s="29">
        <v>18</v>
      </c>
      <c r="AF17" s="29">
        <v>19</v>
      </c>
      <c r="AG17" s="29">
        <v>20</v>
      </c>
      <c r="AH17" s="29">
        <v>21</v>
      </c>
      <c r="AI17" s="30">
        <v>22</v>
      </c>
      <c r="AJ17" s="31">
        <v>23</v>
      </c>
      <c r="AK17" s="29">
        <v>24</v>
      </c>
      <c r="AL17" s="29">
        <v>25</v>
      </c>
      <c r="AM17" s="29">
        <v>26</v>
      </c>
      <c r="AN17" s="29">
        <v>27</v>
      </c>
      <c r="AO17" s="29">
        <v>28</v>
      </c>
      <c r="AP17" s="29">
        <v>29</v>
      </c>
      <c r="AQ17" s="30">
        <v>30</v>
      </c>
      <c r="AR17" s="31">
        <v>31</v>
      </c>
      <c r="AS17" s="29">
        <v>32</v>
      </c>
      <c r="AT17" s="29">
        <v>33</v>
      </c>
      <c r="AU17" s="29">
        <v>34</v>
      </c>
      <c r="AV17" s="29">
        <v>35</v>
      </c>
      <c r="AW17" s="29">
        <v>36</v>
      </c>
      <c r="AX17" s="29">
        <v>37</v>
      </c>
      <c r="AY17" s="29">
        <v>38</v>
      </c>
      <c r="AZ17" s="29">
        <v>39</v>
      </c>
      <c r="BA17" s="29">
        <v>40</v>
      </c>
      <c r="BB17" s="29">
        <v>41</v>
      </c>
      <c r="BC17" s="29">
        <v>42</v>
      </c>
      <c r="BD17" s="29">
        <v>43</v>
      </c>
      <c r="BE17" s="29">
        <v>44</v>
      </c>
      <c r="BF17" s="29">
        <v>45</v>
      </c>
      <c r="BG17" s="29">
        <v>46</v>
      </c>
      <c r="BH17" s="29">
        <v>47</v>
      </c>
      <c r="BI17" s="29">
        <v>48</v>
      </c>
      <c r="BJ17" s="2"/>
      <c r="BK17" s="2"/>
      <c r="BL17" s="2"/>
      <c r="BM17" s="4"/>
      <c r="BN17" s="4"/>
      <c r="BO17" s="3"/>
      <c r="BP17" s="3"/>
      <c r="BQ17" s="3"/>
      <c r="BR17" s="3"/>
    </row>
    <row r="18" spans="1:70" ht="15.75" customHeight="1">
      <c r="A18" s="3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8"/>
      <c r="N18" s="32">
        <v>31</v>
      </c>
      <c r="O18" s="32">
        <v>7</v>
      </c>
      <c r="P18" s="32">
        <v>14</v>
      </c>
      <c r="Q18" s="32">
        <v>21</v>
      </c>
      <c r="R18" s="32">
        <v>28</v>
      </c>
      <c r="S18" s="32">
        <v>5</v>
      </c>
      <c r="T18" s="32">
        <v>12</v>
      </c>
      <c r="U18" s="33">
        <v>19</v>
      </c>
      <c r="V18" s="34">
        <v>26</v>
      </c>
      <c r="W18" s="32">
        <v>2</v>
      </c>
      <c r="X18" s="32">
        <v>9</v>
      </c>
      <c r="Y18" s="32">
        <v>16</v>
      </c>
      <c r="Z18" s="32">
        <v>23</v>
      </c>
      <c r="AA18" s="32">
        <v>30</v>
      </c>
      <c r="AB18" s="32">
        <v>7</v>
      </c>
      <c r="AC18" s="32">
        <v>14</v>
      </c>
      <c r="AD18" s="32">
        <v>21</v>
      </c>
      <c r="AE18" s="32">
        <v>28</v>
      </c>
      <c r="AF18" s="32">
        <v>4</v>
      </c>
      <c r="AG18" s="32">
        <v>11</v>
      </c>
      <c r="AH18" s="32">
        <v>18</v>
      </c>
      <c r="AI18" s="33">
        <v>25</v>
      </c>
      <c r="AJ18" s="34">
        <v>1</v>
      </c>
      <c r="AK18" s="32">
        <v>8</v>
      </c>
      <c r="AL18" s="32">
        <v>15</v>
      </c>
      <c r="AM18" s="32">
        <v>22</v>
      </c>
      <c r="AN18" s="32">
        <v>1</v>
      </c>
      <c r="AO18" s="35">
        <v>8</v>
      </c>
      <c r="AP18" s="32">
        <v>15</v>
      </c>
      <c r="AQ18" s="33">
        <v>22</v>
      </c>
      <c r="AR18" s="34">
        <v>29</v>
      </c>
      <c r="AS18" s="32">
        <v>5</v>
      </c>
      <c r="AT18" s="32">
        <v>12</v>
      </c>
      <c r="AU18" s="32">
        <v>19</v>
      </c>
      <c r="AV18" s="32">
        <v>26</v>
      </c>
      <c r="AW18" s="35">
        <v>3</v>
      </c>
      <c r="AX18" s="35">
        <v>10</v>
      </c>
      <c r="AY18" s="32">
        <v>17</v>
      </c>
      <c r="AZ18" s="32">
        <v>24</v>
      </c>
      <c r="BA18" s="32">
        <v>31</v>
      </c>
      <c r="BB18" s="32">
        <v>7</v>
      </c>
      <c r="BC18" s="32">
        <v>14</v>
      </c>
      <c r="BD18" s="35">
        <v>21</v>
      </c>
      <c r="BE18" s="35">
        <v>28</v>
      </c>
      <c r="BF18" s="32">
        <v>5</v>
      </c>
      <c r="BG18" s="32">
        <v>12</v>
      </c>
      <c r="BH18" s="32">
        <v>19</v>
      </c>
      <c r="BI18" s="32">
        <v>26</v>
      </c>
      <c r="BJ18" s="2"/>
      <c r="BK18" s="2"/>
      <c r="BL18" s="2"/>
      <c r="BM18" s="4"/>
      <c r="BN18" s="4"/>
      <c r="BO18" s="3"/>
      <c r="BP18" s="3"/>
      <c r="BQ18" s="3"/>
      <c r="BR18" s="3"/>
    </row>
    <row r="19" spans="1:70" ht="30" customHeigh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6"/>
      <c r="N19" s="37">
        <v>5</v>
      </c>
      <c r="O19" s="37">
        <v>12</v>
      </c>
      <c r="P19" s="37">
        <v>19</v>
      </c>
      <c r="Q19" s="37">
        <v>26</v>
      </c>
      <c r="R19" s="37">
        <v>3</v>
      </c>
      <c r="S19" s="37">
        <v>10</v>
      </c>
      <c r="T19" s="38" t="s">
        <v>192</v>
      </c>
      <c r="U19" s="39">
        <v>24</v>
      </c>
      <c r="V19" s="40">
        <v>31</v>
      </c>
      <c r="W19" s="37">
        <v>7</v>
      </c>
      <c r="X19" s="37">
        <v>14</v>
      </c>
      <c r="Y19" s="37">
        <v>21</v>
      </c>
      <c r="Z19" s="37">
        <v>28</v>
      </c>
      <c r="AA19" s="37">
        <v>5</v>
      </c>
      <c r="AB19" s="37">
        <v>12</v>
      </c>
      <c r="AC19" s="37">
        <v>19</v>
      </c>
      <c r="AD19" s="41" t="s">
        <v>193</v>
      </c>
      <c r="AE19" s="41" t="s">
        <v>194</v>
      </c>
      <c r="AF19" s="37" t="s">
        <v>191</v>
      </c>
      <c r="AG19" s="37">
        <v>16</v>
      </c>
      <c r="AH19" s="37">
        <v>23</v>
      </c>
      <c r="AI19" s="39">
        <v>30</v>
      </c>
      <c r="AJ19" s="40">
        <v>6</v>
      </c>
      <c r="AK19" s="37">
        <v>13</v>
      </c>
      <c r="AL19" s="37">
        <v>20</v>
      </c>
      <c r="AM19" s="37">
        <v>27</v>
      </c>
      <c r="AN19" s="37">
        <v>6</v>
      </c>
      <c r="AO19" s="37">
        <v>13</v>
      </c>
      <c r="AP19" s="37">
        <v>20</v>
      </c>
      <c r="AQ19" s="39">
        <v>27</v>
      </c>
      <c r="AR19" s="40">
        <v>3</v>
      </c>
      <c r="AS19" s="37">
        <v>10</v>
      </c>
      <c r="AT19" s="37">
        <v>17</v>
      </c>
      <c r="AU19" s="37">
        <v>24</v>
      </c>
      <c r="AV19" s="38">
        <v>1</v>
      </c>
      <c r="AW19" s="37">
        <v>8</v>
      </c>
      <c r="AX19" s="37">
        <v>15</v>
      </c>
      <c r="AY19" s="37">
        <v>22</v>
      </c>
      <c r="AZ19" s="37">
        <v>29</v>
      </c>
      <c r="BA19" s="37">
        <v>5</v>
      </c>
      <c r="BB19" s="37">
        <v>12</v>
      </c>
      <c r="BC19" s="37">
        <v>19</v>
      </c>
      <c r="BD19" s="37">
        <v>26</v>
      </c>
      <c r="BE19" s="37">
        <v>3</v>
      </c>
      <c r="BF19" s="37">
        <v>10</v>
      </c>
      <c r="BG19" s="37">
        <v>17</v>
      </c>
      <c r="BH19" s="37">
        <v>24</v>
      </c>
      <c r="BI19" s="37">
        <v>31</v>
      </c>
      <c r="BJ19" s="2"/>
      <c r="BK19" s="2"/>
      <c r="BL19" s="2"/>
      <c r="BM19" s="4"/>
      <c r="BN19" s="4"/>
      <c r="BO19" s="3"/>
      <c r="BP19" s="3"/>
      <c r="BQ19" s="3"/>
      <c r="BR19" s="3"/>
    </row>
    <row r="20" spans="1:70" ht="15.75" customHeight="1">
      <c r="A20" s="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6"/>
      <c r="N20" s="42" t="s">
        <v>22</v>
      </c>
      <c r="O20" s="42" t="s">
        <v>23</v>
      </c>
      <c r="P20" s="42" t="s">
        <v>22</v>
      </c>
      <c r="Q20" s="42" t="s">
        <v>23</v>
      </c>
      <c r="R20" s="42" t="s">
        <v>22</v>
      </c>
      <c r="S20" s="42" t="s">
        <v>23</v>
      </c>
      <c r="T20" s="42" t="s">
        <v>22</v>
      </c>
      <c r="U20" s="42" t="s">
        <v>23</v>
      </c>
      <c r="V20" s="42" t="s">
        <v>22</v>
      </c>
      <c r="W20" s="42" t="s">
        <v>23</v>
      </c>
      <c r="X20" s="42" t="s">
        <v>22</v>
      </c>
      <c r="Y20" s="42" t="s">
        <v>23</v>
      </c>
      <c r="Z20" s="42" t="s">
        <v>22</v>
      </c>
      <c r="AA20" s="42" t="s">
        <v>23</v>
      </c>
      <c r="AB20" s="42" t="s">
        <v>22</v>
      </c>
      <c r="AC20" s="42" t="s">
        <v>23</v>
      </c>
      <c r="AD20" s="42" t="s">
        <v>22</v>
      </c>
      <c r="AE20" s="42" t="s">
        <v>23</v>
      </c>
      <c r="AF20" s="42" t="s">
        <v>22</v>
      </c>
      <c r="AG20" s="42" t="s">
        <v>23</v>
      </c>
      <c r="AH20" s="42" t="s">
        <v>22</v>
      </c>
      <c r="AI20" s="43" t="s">
        <v>23</v>
      </c>
      <c r="AJ20" s="44" t="s">
        <v>22</v>
      </c>
      <c r="AK20" s="42" t="s">
        <v>23</v>
      </c>
      <c r="AL20" s="42" t="s">
        <v>22</v>
      </c>
      <c r="AM20" s="42" t="s">
        <v>23</v>
      </c>
      <c r="AN20" s="42" t="s">
        <v>22</v>
      </c>
      <c r="AO20" s="42" t="s">
        <v>23</v>
      </c>
      <c r="AP20" s="42" t="s">
        <v>22</v>
      </c>
      <c r="AQ20" s="42" t="s">
        <v>23</v>
      </c>
      <c r="AR20" s="42" t="s">
        <v>22</v>
      </c>
      <c r="AS20" s="42" t="s">
        <v>23</v>
      </c>
      <c r="AT20" s="42" t="s">
        <v>22</v>
      </c>
      <c r="AU20" s="42" t="s">
        <v>23</v>
      </c>
      <c r="AV20" s="42" t="s">
        <v>22</v>
      </c>
      <c r="AW20" s="42" t="s">
        <v>23</v>
      </c>
      <c r="AX20" s="42" t="s">
        <v>22</v>
      </c>
      <c r="AY20" s="42" t="s">
        <v>23</v>
      </c>
      <c r="AZ20" s="42" t="s">
        <v>22</v>
      </c>
      <c r="BA20" s="42" t="s">
        <v>23</v>
      </c>
      <c r="BB20" s="42" t="s">
        <v>22</v>
      </c>
      <c r="BC20" s="42" t="s">
        <v>23</v>
      </c>
      <c r="BD20" s="42" t="s">
        <v>22</v>
      </c>
      <c r="BE20" s="42" t="s">
        <v>23</v>
      </c>
      <c r="BF20" s="42" t="s">
        <v>22</v>
      </c>
      <c r="BG20" s="42" t="s">
        <v>23</v>
      </c>
      <c r="BH20" s="42" t="s">
        <v>22</v>
      </c>
      <c r="BI20" s="42" t="s">
        <v>23</v>
      </c>
      <c r="BJ20" s="2"/>
      <c r="BK20" s="2"/>
      <c r="BL20" s="2"/>
      <c r="BM20" s="4"/>
      <c r="BN20" s="4"/>
      <c r="BO20" s="3"/>
      <c r="BP20" s="3"/>
      <c r="BQ20" s="3"/>
      <c r="BR20" s="3"/>
    </row>
    <row r="21" spans="1:70" ht="15.75" customHeight="1">
      <c r="A21" s="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45" t="s">
        <v>24</v>
      </c>
      <c r="N21" s="46"/>
      <c r="O21" s="46"/>
      <c r="P21" s="46"/>
      <c r="Q21" s="46"/>
      <c r="R21" s="46" t="s">
        <v>187</v>
      </c>
      <c r="S21" s="47" t="s">
        <v>187</v>
      </c>
      <c r="T21" s="46"/>
      <c r="U21" s="48"/>
      <c r="V21" s="49"/>
      <c r="W21" s="50"/>
      <c r="X21" s="50"/>
      <c r="Y21" s="50"/>
      <c r="Z21" s="50"/>
      <c r="AA21" s="50"/>
      <c r="AB21" s="51" t="s">
        <v>25</v>
      </c>
      <c r="AC21" s="46"/>
      <c r="AD21" s="46"/>
      <c r="AE21" s="50"/>
      <c r="AF21" s="50"/>
      <c r="AG21" s="50"/>
      <c r="AH21" s="52"/>
      <c r="AI21" s="53"/>
      <c r="AJ21" s="54"/>
      <c r="AK21" s="55"/>
      <c r="AL21" s="50"/>
      <c r="AM21" s="46" t="s">
        <v>187</v>
      </c>
      <c r="AN21" s="47" t="s">
        <v>187</v>
      </c>
      <c r="AO21" s="50"/>
      <c r="AP21" s="50"/>
      <c r="AQ21" s="56"/>
      <c r="AR21" s="57"/>
      <c r="AS21" s="46"/>
      <c r="AT21" s="46" t="s">
        <v>25</v>
      </c>
      <c r="AU21" s="46"/>
      <c r="AV21" s="51"/>
      <c r="AW21" s="51"/>
      <c r="AX21" s="46"/>
      <c r="AY21" s="46"/>
      <c r="AZ21" s="46"/>
      <c r="BA21" s="46"/>
      <c r="BB21" s="46"/>
      <c r="BC21" s="46"/>
      <c r="BD21" s="46"/>
      <c r="BE21" s="46"/>
      <c r="BF21" s="46"/>
      <c r="BG21" s="46">
        <f>SUM(BH21:BI22)</f>
        <v>30</v>
      </c>
      <c r="BH21" s="46">
        <v>15</v>
      </c>
      <c r="BI21" s="58">
        <v>15</v>
      </c>
      <c r="BJ21" s="2"/>
      <c r="BK21" s="2"/>
      <c r="BL21" s="2"/>
      <c r="BM21" s="4"/>
      <c r="BN21" s="4"/>
      <c r="BO21" s="3"/>
      <c r="BP21" s="3"/>
      <c r="BQ21" s="3"/>
      <c r="BR21" s="3"/>
    </row>
    <row r="22" spans="1:70" ht="15.75" customHeight="1">
      <c r="A22" s="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59"/>
      <c r="N22" s="46"/>
      <c r="O22" s="46"/>
      <c r="P22" s="46"/>
      <c r="Q22" s="46"/>
      <c r="R22" s="46"/>
      <c r="S22" s="60"/>
      <c r="T22" s="46"/>
      <c r="U22" s="48"/>
      <c r="V22" s="57"/>
      <c r="W22" s="46"/>
      <c r="X22" s="46"/>
      <c r="Y22" s="46"/>
      <c r="Z22" s="46"/>
      <c r="AA22" s="46"/>
      <c r="AB22" s="50"/>
      <c r="AC22" s="46"/>
      <c r="AD22" s="46"/>
      <c r="AE22" s="46"/>
      <c r="AF22" s="46"/>
      <c r="AG22" s="46"/>
      <c r="AH22" s="61"/>
      <c r="AI22" s="62"/>
      <c r="AJ22" s="63"/>
      <c r="AK22" s="64"/>
      <c r="AL22" s="46"/>
      <c r="AM22" s="46"/>
      <c r="AN22" s="60"/>
      <c r="AO22" s="46"/>
      <c r="AP22" s="46"/>
      <c r="AQ22" s="48"/>
      <c r="AR22" s="57"/>
      <c r="AS22" s="46"/>
      <c r="AT22" s="46"/>
      <c r="AU22" s="46"/>
      <c r="AV22" s="50"/>
      <c r="AW22" s="50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58"/>
      <c r="BJ22" s="2"/>
      <c r="BK22" s="2"/>
      <c r="BL22" s="2"/>
      <c r="BM22" s="4"/>
      <c r="BN22" s="4"/>
      <c r="BO22" s="3"/>
      <c r="BP22" s="3"/>
      <c r="BQ22" s="3"/>
      <c r="BR22" s="3"/>
    </row>
    <row r="23" spans="1:70" ht="15.75" customHeight="1">
      <c r="A23" s="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65" t="s">
        <v>26</v>
      </c>
      <c r="N23" s="65"/>
      <c r="O23" s="66"/>
      <c r="P23" s="67"/>
      <c r="Q23" s="67"/>
      <c r="R23" s="36" t="s">
        <v>187</v>
      </c>
      <c r="S23" s="66" t="s">
        <v>195</v>
      </c>
      <c r="T23" s="65"/>
      <c r="U23" s="67"/>
      <c r="V23" s="67"/>
      <c r="W23" s="67"/>
      <c r="X23" s="67"/>
      <c r="Y23" s="67"/>
      <c r="Z23" s="68" t="s">
        <v>25</v>
      </c>
      <c r="AA23" s="69" t="s">
        <v>200</v>
      </c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70" t="s">
        <v>196</v>
      </c>
      <c r="AU23" s="66" t="s">
        <v>197</v>
      </c>
      <c r="AV23" s="67"/>
      <c r="AW23" s="67"/>
      <c r="AX23" s="70"/>
      <c r="AY23" s="70"/>
      <c r="AZ23" s="67"/>
      <c r="BA23" s="3"/>
      <c r="BB23" s="3"/>
      <c r="BC23" s="3"/>
      <c r="BD23" s="3"/>
      <c r="BE23" s="3"/>
      <c r="BF23" s="3"/>
      <c r="BG23" s="67"/>
      <c r="BH23" s="67"/>
      <c r="BI23" s="67"/>
      <c r="BJ23" s="2"/>
      <c r="BK23" s="2"/>
      <c r="BL23" s="2"/>
      <c r="BM23" s="4"/>
      <c r="BN23" s="4"/>
      <c r="BO23" s="3"/>
      <c r="BP23" s="3"/>
      <c r="BQ23" s="3"/>
      <c r="BR23" s="3"/>
    </row>
    <row r="24" spans="1:70" ht="26.25" customHeight="1">
      <c r="A24" s="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70"/>
      <c r="N24" s="67"/>
      <c r="O24" s="67"/>
      <c r="P24" s="67"/>
      <c r="Q24" s="67"/>
      <c r="R24" s="67"/>
      <c r="S24" s="71"/>
      <c r="Z24" s="70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68"/>
      <c r="AU24" s="71"/>
      <c r="AZ24" s="67"/>
      <c r="BA24" s="3"/>
      <c r="BB24" s="3"/>
      <c r="BC24" s="3"/>
      <c r="BD24" s="3"/>
      <c r="BE24" s="3"/>
      <c r="BF24" s="3"/>
      <c r="BG24" s="67"/>
      <c r="BH24" s="67"/>
      <c r="BI24" s="67"/>
      <c r="BJ24" s="2"/>
      <c r="BK24" s="2"/>
      <c r="BL24" s="2"/>
      <c r="BM24" s="4"/>
      <c r="BN24" s="4"/>
      <c r="BO24" s="3"/>
      <c r="BP24" s="3"/>
      <c r="BQ24" s="3"/>
      <c r="BR24" s="3"/>
    </row>
    <row r="25" spans="1:70" ht="16.5" customHeight="1">
      <c r="A25" s="3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70"/>
      <c r="N25" s="67"/>
      <c r="O25" s="67"/>
      <c r="P25" s="67"/>
      <c r="Q25" s="67"/>
      <c r="R25" s="67"/>
      <c r="S25" s="66"/>
      <c r="T25" s="67"/>
      <c r="U25" s="67"/>
      <c r="V25" s="67"/>
      <c r="W25" s="67"/>
      <c r="X25" s="67"/>
      <c r="Y25" s="67"/>
      <c r="Z25" s="67"/>
      <c r="AA25" s="66"/>
      <c r="AB25" s="67"/>
      <c r="AC25" s="67"/>
      <c r="AD25" s="73"/>
      <c r="AE25" s="74"/>
      <c r="AF25" s="67"/>
      <c r="AG25" s="67"/>
      <c r="AH25" s="67"/>
      <c r="AI25" s="67"/>
      <c r="AJ25" s="67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7"/>
      <c r="AY25" s="67"/>
      <c r="AZ25" s="67"/>
      <c r="BA25" s="73"/>
      <c r="BB25" s="74"/>
      <c r="BC25" s="75"/>
      <c r="BD25" s="75"/>
      <c r="BE25" s="73"/>
      <c r="BF25" s="70"/>
      <c r="BG25" s="2"/>
      <c r="BH25" s="2"/>
      <c r="BI25" s="2"/>
      <c r="BJ25" s="2"/>
      <c r="BK25" s="2"/>
      <c r="BL25" s="2"/>
      <c r="BM25" s="4"/>
      <c r="BN25" s="4"/>
      <c r="BO25" s="3"/>
      <c r="BP25" s="3"/>
      <c r="BQ25" s="3"/>
      <c r="BR25" s="3"/>
    </row>
    <row r="26" spans="1:70" ht="15" customHeight="1">
      <c r="A26" s="76" t="s">
        <v>27</v>
      </c>
      <c r="B26" s="77" t="s">
        <v>28</v>
      </c>
      <c r="C26" s="78" t="s">
        <v>29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81" t="s">
        <v>30</v>
      </c>
      <c r="P26" s="82" t="s">
        <v>31</v>
      </c>
      <c r="Q26" s="83" t="s">
        <v>32</v>
      </c>
      <c r="R26" s="84"/>
      <c r="S26" s="84"/>
      <c r="T26" s="84"/>
      <c r="U26" s="84"/>
      <c r="V26" s="84"/>
      <c r="W26" s="84"/>
      <c r="X26" s="84"/>
      <c r="Y26" s="85"/>
      <c r="Z26" s="86" t="s">
        <v>198</v>
      </c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8"/>
      <c r="AU26" s="89"/>
      <c r="AV26" s="86" t="s">
        <v>199</v>
      </c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8"/>
      <c r="BQ26" s="90"/>
      <c r="BR26" s="91"/>
    </row>
    <row r="27" spans="1:70" ht="19.5" customHeight="1">
      <c r="A27" s="92"/>
      <c r="B27" s="93"/>
      <c r="C27" s="9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3"/>
      <c r="O27" s="94"/>
      <c r="P27" s="93"/>
      <c r="Q27" s="95" t="s">
        <v>33</v>
      </c>
      <c r="R27" s="80"/>
      <c r="S27" s="95" t="s">
        <v>34</v>
      </c>
      <c r="T27" s="80"/>
      <c r="U27" s="95" t="s">
        <v>35</v>
      </c>
      <c r="V27" s="80"/>
      <c r="W27" s="95" t="s">
        <v>36</v>
      </c>
      <c r="X27" s="80"/>
      <c r="Y27" s="96" t="s">
        <v>37</v>
      </c>
      <c r="Z27" s="97" t="s">
        <v>38</v>
      </c>
      <c r="AA27" s="98"/>
      <c r="AB27" s="99" t="s">
        <v>39</v>
      </c>
      <c r="AC27" s="84"/>
      <c r="AD27" s="84"/>
      <c r="AE27" s="84"/>
      <c r="AF27" s="84"/>
      <c r="AG27" s="84"/>
      <c r="AH27" s="84"/>
      <c r="AI27" s="100"/>
      <c r="AJ27" s="97" t="s">
        <v>40</v>
      </c>
      <c r="AK27" s="98"/>
      <c r="AL27" s="101"/>
      <c r="AM27" s="102" t="s">
        <v>41</v>
      </c>
      <c r="AN27" s="80"/>
      <c r="AO27" s="95" t="s">
        <v>42</v>
      </c>
      <c r="AP27" s="79"/>
      <c r="AQ27" s="103" t="s">
        <v>43</v>
      </c>
      <c r="AR27" s="79"/>
      <c r="AS27" s="79"/>
      <c r="AT27" s="80"/>
      <c r="AU27" s="96" t="s">
        <v>44</v>
      </c>
      <c r="AV27" s="102" t="s">
        <v>38</v>
      </c>
      <c r="AW27" s="80"/>
      <c r="AX27" s="104" t="s">
        <v>39</v>
      </c>
      <c r="AY27" s="84"/>
      <c r="AZ27" s="84"/>
      <c r="BA27" s="84"/>
      <c r="BB27" s="84"/>
      <c r="BC27" s="84"/>
      <c r="BD27" s="84"/>
      <c r="BE27" s="100"/>
      <c r="BF27" s="102" t="s">
        <v>40</v>
      </c>
      <c r="BG27" s="80"/>
      <c r="BH27" s="105"/>
      <c r="BI27" s="102" t="s">
        <v>41</v>
      </c>
      <c r="BJ27" s="80"/>
      <c r="BK27" s="95" t="s">
        <v>42</v>
      </c>
      <c r="BL27" s="79"/>
      <c r="BM27" s="103" t="s">
        <v>43</v>
      </c>
      <c r="BN27" s="79"/>
      <c r="BO27" s="79"/>
      <c r="BP27" s="80"/>
      <c r="BQ27" s="106"/>
      <c r="BR27" s="93"/>
    </row>
    <row r="28" spans="1:70" ht="16.5" customHeight="1">
      <c r="A28" s="92"/>
      <c r="B28" s="93"/>
      <c r="C28" s="9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3"/>
      <c r="O28" s="94"/>
      <c r="P28" s="93"/>
      <c r="Q28" s="94"/>
      <c r="R28" s="93"/>
      <c r="S28" s="94"/>
      <c r="T28" s="93"/>
      <c r="U28" s="94"/>
      <c r="V28" s="93"/>
      <c r="W28" s="94"/>
      <c r="X28" s="93"/>
      <c r="Y28" s="92"/>
      <c r="Z28" s="94"/>
      <c r="AA28" s="98"/>
      <c r="AB28" s="95" t="s">
        <v>38</v>
      </c>
      <c r="AC28" s="80"/>
      <c r="AD28" s="99" t="s">
        <v>45</v>
      </c>
      <c r="AE28" s="84"/>
      <c r="AF28" s="84"/>
      <c r="AG28" s="84"/>
      <c r="AH28" s="84"/>
      <c r="AI28" s="100"/>
      <c r="AJ28" s="94"/>
      <c r="AK28" s="98"/>
      <c r="AL28" s="107"/>
      <c r="AM28" s="11"/>
      <c r="AN28" s="93"/>
      <c r="AO28" s="94"/>
      <c r="AP28" s="11"/>
      <c r="AQ28" s="108"/>
      <c r="AR28" s="109"/>
      <c r="AS28" s="109"/>
      <c r="AT28" s="110"/>
      <c r="AU28" s="92"/>
      <c r="AV28" s="98"/>
      <c r="AW28" s="93"/>
      <c r="AX28" s="97" t="s">
        <v>38</v>
      </c>
      <c r="AY28" s="98"/>
      <c r="AZ28" s="104" t="s">
        <v>46</v>
      </c>
      <c r="BA28" s="84"/>
      <c r="BB28" s="84"/>
      <c r="BC28" s="84"/>
      <c r="BD28" s="84"/>
      <c r="BE28" s="100"/>
      <c r="BF28" s="98"/>
      <c r="BG28" s="93"/>
      <c r="BH28" s="105"/>
      <c r="BI28" s="11"/>
      <c r="BJ28" s="93"/>
      <c r="BK28" s="94"/>
      <c r="BL28" s="11"/>
      <c r="BM28" s="108"/>
      <c r="BN28" s="109"/>
      <c r="BO28" s="109"/>
      <c r="BP28" s="110"/>
      <c r="BQ28" s="106"/>
      <c r="BR28" s="93"/>
    </row>
    <row r="29" spans="1:70" ht="12.75" customHeight="1">
      <c r="A29" s="92"/>
      <c r="B29" s="93"/>
      <c r="C29" s="9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3"/>
      <c r="O29" s="94"/>
      <c r="P29" s="93"/>
      <c r="Q29" s="94"/>
      <c r="R29" s="93"/>
      <c r="S29" s="94"/>
      <c r="T29" s="93"/>
      <c r="U29" s="94"/>
      <c r="V29" s="93"/>
      <c r="W29" s="94"/>
      <c r="X29" s="93"/>
      <c r="Y29" s="92"/>
      <c r="Z29" s="94"/>
      <c r="AA29" s="98"/>
      <c r="AB29" s="94"/>
      <c r="AC29" s="93"/>
      <c r="AD29" s="111" t="s">
        <v>47</v>
      </c>
      <c r="AE29" s="93"/>
      <c r="AF29" s="97" t="s">
        <v>48</v>
      </c>
      <c r="AG29" s="93"/>
      <c r="AH29" s="97" t="s">
        <v>49</v>
      </c>
      <c r="AI29" s="93"/>
      <c r="AJ29" s="94"/>
      <c r="AK29" s="98"/>
      <c r="AL29" s="107"/>
      <c r="AM29" s="11"/>
      <c r="AN29" s="93"/>
      <c r="AO29" s="94"/>
      <c r="AP29" s="11"/>
      <c r="AQ29" s="112" t="s">
        <v>50</v>
      </c>
      <c r="AR29" s="93"/>
      <c r="AS29" s="112" t="s">
        <v>51</v>
      </c>
      <c r="AT29" s="93"/>
      <c r="AU29" s="92"/>
      <c r="AV29" s="98"/>
      <c r="AW29" s="93"/>
      <c r="AX29" s="94"/>
      <c r="AY29" s="98"/>
      <c r="AZ29" s="81" t="s">
        <v>47</v>
      </c>
      <c r="BA29" s="80"/>
      <c r="BB29" s="97" t="s">
        <v>48</v>
      </c>
      <c r="BC29" s="93"/>
      <c r="BD29" s="97" t="s">
        <v>49</v>
      </c>
      <c r="BE29" s="93"/>
      <c r="BF29" s="98"/>
      <c r="BG29" s="93"/>
      <c r="BH29" s="105"/>
      <c r="BI29" s="11"/>
      <c r="BJ29" s="93"/>
      <c r="BK29" s="94"/>
      <c r="BL29" s="11"/>
      <c r="BM29" s="95" t="s">
        <v>50</v>
      </c>
      <c r="BN29" s="80"/>
      <c r="BO29" s="97" t="s">
        <v>51</v>
      </c>
      <c r="BP29" s="11"/>
      <c r="BQ29" s="113" t="s">
        <v>52</v>
      </c>
      <c r="BR29" s="93"/>
    </row>
    <row r="30" spans="1:70" ht="27" customHeight="1">
      <c r="A30" s="92"/>
      <c r="B30" s="93"/>
      <c r="C30" s="9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3"/>
      <c r="O30" s="94"/>
      <c r="P30" s="93"/>
      <c r="Q30" s="94"/>
      <c r="R30" s="93"/>
      <c r="S30" s="94"/>
      <c r="T30" s="93"/>
      <c r="U30" s="94"/>
      <c r="V30" s="93"/>
      <c r="W30" s="94"/>
      <c r="X30" s="93"/>
      <c r="Y30" s="92"/>
      <c r="Z30" s="94"/>
      <c r="AA30" s="98"/>
      <c r="AB30" s="94"/>
      <c r="AC30" s="93"/>
      <c r="AD30" s="11"/>
      <c r="AE30" s="93"/>
      <c r="AF30" s="94"/>
      <c r="AG30" s="93"/>
      <c r="AH30" s="94"/>
      <c r="AI30" s="93"/>
      <c r="AJ30" s="94"/>
      <c r="AK30" s="98"/>
      <c r="AL30" s="107"/>
      <c r="AM30" s="11"/>
      <c r="AN30" s="93"/>
      <c r="AO30" s="94"/>
      <c r="AP30" s="11"/>
      <c r="AQ30" s="94"/>
      <c r="AR30" s="93"/>
      <c r="AS30" s="94"/>
      <c r="AT30" s="93"/>
      <c r="AU30" s="92"/>
      <c r="AV30" s="98"/>
      <c r="AW30" s="93"/>
      <c r="AX30" s="94"/>
      <c r="AY30" s="98"/>
      <c r="AZ30" s="94"/>
      <c r="BA30" s="93"/>
      <c r="BB30" s="94"/>
      <c r="BC30" s="93"/>
      <c r="BD30" s="94"/>
      <c r="BE30" s="93"/>
      <c r="BF30" s="98"/>
      <c r="BG30" s="93"/>
      <c r="BH30" s="105"/>
      <c r="BI30" s="11"/>
      <c r="BJ30" s="93"/>
      <c r="BK30" s="94"/>
      <c r="BL30" s="11"/>
      <c r="BM30" s="94"/>
      <c r="BN30" s="93"/>
      <c r="BO30" s="94"/>
      <c r="BP30" s="11"/>
      <c r="BQ30" s="114"/>
      <c r="BR30" s="115"/>
    </row>
    <row r="31" spans="1:70" ht="36.75" customHeight="1">
      <c r="A31" s="116"/>
      <c r="B31" s="93"/>
      <c r="C31" s="94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3"/>
      <c r="O31" s="94"/>
      <c r="P31" s="93"/>
      <c r="Q31" s="94"/>
      <c r="R31" s="93"/>
      <c r="S31" s="94"/>
      <c r="T31" s="93"/>
      <c r="U31" s="94"/>
      <c r="V31" s="93"/>
      <c r="W31" s="94"/>
      <c r="X31" s="93"/>
      <c r="Y31" s="92"/>
      <c r="Z31" s="94"/>
      <c r="AA31" s="98"/>
      <c r="AB31" s="108"/>
      <c r="AC31" s="110"/>
      <c r="AD31" s="11"/>
      <c r="AE31" s="93"/>
      <c r="AF31" s="94"/>
      <c r="AG31" s="93"/>
      <c r="AH31" s="94"/>
      <c r="AI31" s="93"/>
      <c r="AJ31" s="94"/>
      <c r="AK31" s="98"/>
      <c r="AL31" s="117"/>
      <c r="AM31" s="109"/>
      <c r="AN31" s="110"/>
      <c r="AO31" s="108"/>
      <c r="AP31" s="109"/>
      <c r="AQ31" s="108"/>
      <c r="AR31" s="110"/>
      <c r="AS31" s="108"/>
      <c r="AT31" s="110"/>
      <c r="AU31" s="92"/>
      <c r="AV31" s="109"/>
      <c r="AW31" s="110"/>
      <c r="AX31" s="108"/>
      <c r="AY31" s="109"/>
      <c r="AZ31" s="108"/>
      <c r="BA31" s="110"/>
      <c r="BB31" s="108"/>
      <c r="BC31" s="110"/>
      <c r="BD31" s="94"/>
      <c r="BE31" s="93"/>
      <c r="BF31" s="109"/>
      <c r="BG31" s="110"/>
      <c r="BH31" s="105"/>
      <c r="BI31" s="109"/>
      <c r="BJ31" s="110"/>
      <c r="BK31" s="108"/>
      <c r="BL31" s="109"/>
      <c r="BM31" s="108"/>
      <c r="BN31" s="110"/>
      <c r="BO31" s="108"/>
      <c r="BP31" s="109"/>
      <c r="BQ31" s="118"/>
      <c r="BR31" s="119"/>
    </row>
    <row r="32" spans="1:70" ht="16.5" customHeight="1">
      <c r="A32" s="120" t="s">
        <v>53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100"/>
    </row>
    <row r="33" spans="1:70" ht="16.5" customHeight="1">
      <c r="A33" s="121">
        <v>1</v>
      </c>
      <c r="B33" s="122" t="s">
        <v>54</v>
      </c>
      <c r="C33" s="123" t="s">
        <v>55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5"/>
      <c r="O33" s="126">
        <v>3</v>
      </c>
      <c r="P33" s="125"/>
      <c r="Q33" s="127">
        <f>O33*30</f>
        <v>90</v>
      </c>
      <c r="R33" s="128"/>
      <c r="S33" s="129">
        <f t="shared" ref="S33:S41" si="0">W33</f>
        <v>90</v>
      </c>
      <c r="T33" s="128"/>
      <c r="U33" s="129"/>
      <c r="V33" s="128"/>
      <c r="W33" s="129">
        <f t="shared" ref="W33:W41" si="1">Z33+AV33</f>
        <v>90</v>
      </c>
      <c r="X33" s="128"/>
      <c r="Y33" s="130"/>
      <c r="Z33" s="129">
        <f t="shared" ref="Z33:Z45" si="2">Y33*30</f>
        <v>0</v>
      </c>
      <c r="AA33" s="128"/>
      <c r="AB33" s="129">
        <f t="shared" ref="AB33:AB45" si="3">AD33+AF33+AH33</f>
        <v>0</v>
      </c>
      <c r="AC33" s="128"/>
      <c r="AD33" s="129"/>
      <c r="AE33" s="128"/>
      <c r="AF33" s="129"/>
      <c r="AG33" s="128"/>
      <c r="AH33" s="129"/>
      <c r="AI33" s="128"/>
      <c r="AJ33" s="129">
        <f>Z33-AB33</f>
        <v>0</v>
      </c>
      <c r="AK33" s="128"/>
      <c r="AL33" s="131" t="e">
        <f>AJ33/Z33*100</f>
        <v>#DIV/0!</v>
      </c>
      <c r="AM33" s="127"/>
      <c r="AN33" s="128"/>
      <c r="AO33" s="129"/>
      <c r="AP33" s="128"/>
      <c r="AQ33" s="129"/>
      <c r="AR33" s="128"/>
      <c r="AS33" s="129"/>
      <c r="AT33" s="128"/>
      <c r="AU33" s="130">
        <v>3</v>
      </c>
      <c r="AV33" s="129">
        <f t="shared" ref="AV33:AV45" si="4">AU33*30</f>
        <v>90</v>
      </c>
      <c r="AW33" s="128"/>
      <c r="AX33" s="129">
        <f t="shared" ref="AX33:AX45" si="5">AZ33+BB33+BD33</f>
        <v>12</v>
      </c>
      <c r="AY33" s="132"/>
      <c r="AZ33" s="129">
        <v>8</v>
      </c>
      <c r="BA33" s="128"/>
      <c r="BB33" s="129"/>
      <c r="BC33" s="128"/>
      <c r="BD33" s="129">
        <v>4</v>
      </c>
      <c r="BE33" s="128"/>
      <c r="BF33" s="129">
        <f>AV33-AX33</f>
        <v>78</v>
      </c>
      <c r="BG33" s="128"/>
      <c r="BH33" s="131"/>
      <c r="BI33" s="127"/>
      <c r="BJ33" s="128"/>
      <c r="BK33" s="129"/>
      <c r="BL33" s="133"/>
      <c r="BM33" s="129" t="s">
        <v>56</v>
      </c>
      <c r="BN33" s="128"/>
      <c r="BO33" s="129"/>
      <c r="BP33" s="133"/>
      <c r="BQ33" s="134" t="s">
        <v>57</v>
      </c>
      <c r="BR33" s="134"/>
    </row>
    <row r="34" spans="1:70" ht="15.75" customHeight="1">
      <c r="A34" s="121">
        <v>2</v>
      </c>
      <c r="B34" s="122" t="s">
        <v>58</v>
      </c>
      <c r="C34" s="135" t="s">
        <v>59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28"/>
      <c r="O34" s="129">
        <v>6.5</v>
      </c>
      <c r="P34" s="128"/>
      <c r="Q34" s="127">
        <f>O34*30</f>
        <v>195</v>
      </c>
      <c r="R34" s="128"/>
      <c r="S34" s="129">
        <f t="shared" si="0"/>
        <v>135</v>
      </c>
      <c r="T34" s="128"/>
      <c r="U34" s="129">
        <v>2.5</v>
      </c>
      <c r="V34" s="128"/>
      <c r="W34" s="129">
        <f t="shared" si="1"/>
        <v>135</v>
      </c>
      <c r="X34" s="128"/>
      <c r="Y34" s="130">
        <v>2</v>
      </c>
      <c r="Z34" s="129">
        <f t="shared" si="2"/>
        <v>60</v>
      </c>
      <c r="AA34" s="128"/>
      <c r="AB34" s="129">
        <f t="shared" si="3"/>
        <v>8</v>
      </c>
      <c r="AC34" s="128"/>
      <c r="AD34" s="129"/>
      <c r="AE34" s="128"/>
      <c r="AF34" s="129"/>
      <c r="AG34" s="128"/>
      <c r="AH34" s="129">
        <v>8</v>
      </c>
      <c r="AI34" s="128"/>
      <c r="AJ34" s="129">
        <f>Z34-AB34</f>
        <v>52</v>
      </c>
      <c r="AK34" s="128"/>
      <c r="AL34" s="131">
        <f>AJ34/Z34*100</f>
        <v>86.666666666666671</v>
      </c>
      <c r="AM34" s="127"/>
      <c r="AN34" s="128"/>
      <c r="AO34" s="129"/>
      <c r="AP34" s="128"/>
      <c r="AQ34" s="129"/>
      <c r="AR34" s="128"/>
      <c r="AS34" s="129" t="s">
        <v>60</v>
      </c>
      <c r="AT34" s="128"/>
      <c r="AU34" s="130">
        <v>2.5</v>
      </c>
      <c r="AV34" s="129">
        <f t="shared" si="4"/>
        <v>75</v>
      </c>
      <c r="AW34" s="128"/>
      <c r="AX34" s="129">
        <f t="shared" si="5"/>
        <v>8</v>
      </c>
      <c r="AY34" s="132"/>
      <c r="AZ34" s="129"/>
      <c r="BA34" s="128"/>
      <c r="BB34" s="129"/>
      <c r="BC34" s="128"/>
      <c r="BD34" s="129">
        <v>8</v>
      </c>
      <c r="BE34" s="128"/>
      <c r="BF34" s="129">
        <f>AV34-AX34</f>
        <v>67</v>
      </c>
      <c r="BG34" s="128"/>
      <c r="BH34" s="131"/>
      <c r="BI34" s="127"/>
      <c r="BJ34" s="128"/>
      <c r="BK34" s="129"/>
      <c r="BL34" s="133"/>
      <c r="BM34" s="129" t="s">
        <v>56</v>
      </c>
      <c r="BN34" s="128"/>
      <c r="BO34" s="129"/>
      <c r="BP34" s="133"/>
      <c r="BQ34" s="136" t="s">
        <v>61</v>
      </c>
      <c r="BR34" s="136"/>
    </row>
    <row r="35" spans="1:70" ht="48" customHeight="1">
      <c r="A35" s="121">
        <v>3</v>
      </c>
      <c r="B35" s="122" t="s">
        <v>62</v>
      </c>
      <c r="C35" s="135" t="s">
        <v>63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28"/>
      <c r="O35" s="129">
        <v>3</v>
      </c>
      <c r="P35" s="128"/>
      <c r="Q35" s="127">
        <f>O35*30</f>
        <v>90</v>
      </c>
      <c r="R35" s="128"/>
      <c r="S35" s="129">
        <f t="shared" si="0"/>
        <v>90</v>
      </c>
      <c r="T35" s="128"/>
      <c r="U35" s="129"/>
      <c r="V35" s="128"/>
      <c r="W35" s="129">
        <f t="shared" si="1"/>
        <v>90</v>
      </c>
      <c r="X35" s="128"/>
      <c r="Y35" s="130">
        <v>3</v>
      </c>
      <c r="Z35" s="129">
        <f t="shared" si="2"/>
        <v>90</v>
      </c>
      <c r="AA35" s="128"/>
      <c r="AB35" s="129">
        <f t="shared" si="3"/>
        <v>8</v>
      </c>
      <c r="AC35" s="128"/>
      <c r="AD35" s="129">
        <v>6</v>
      </c>
      <c r="AE35" s="128"/>
      <c r="AF35" s="129"/>
      <c r="AG35" s="128"/>
      <c r="AH35" s="129">
        <v>2</v>
      </c>
      <c r="AI35" s="128"/>
      <c r="AJ35" s="129">
        <f>Z35-AB35</f>
        <v>82</v>
      </c>
      <c r="AK35" s="128"/>
      <c r="AL35" s="131">
        <f>AJ35/Z35*100</f>
        <v>91.111111111111114</v>
      </c>
      <c r="AM35" s="127"/>
      <c r="AN35" s="128"/>
      <c r="AO35" s="129"/>
      <c r="AP35" s="128"/>
      <c r="AQ35" s="129"/>
      <c r="AR35" s="128"/>
      <c r="AS35" s="129" t="s">
        <v>60</v>
      </c>
      <c r="AT35" s="128"/>
      <c r="AU35" s="130"/>
      <c r="AV35" s="129">
        <f t="shared" si="4"/>
        <v>0</v>
      </c>
      <c r="AW35" s="128"/>
      <c r="AX35" s="129">
        <f t="shared" si="5"/>
        <v>0</v>
      </c>
      <c r="AY35" s="132"/>
      <c r="AZ35" s="129"/>
      <c r="BA35" s="128"/>
      <c r="BB35" s="129"/>
      <c r="BC35" s="128"/>
      <c r="BD35" s="129"/>
      <c r="BE35" s="128"/>
      <c r="BF35" s="129">
        <f>AV35-AX35</f>
        <v>0</v>
      </c>
      <c r="BG35" s="128"/>
      <c r="BH35" s="131"/>
      <c r="BI35" s="127"/>
      <c r="BJ35" s="128"/>
      <c r="BK35" s="129"/>
      <c r="BL35" s="133"/>
      <c r="BM35" s="129"/>
      <c r="BN35" s="128"/>
      <c r="BO35" s="129"/>
      <c r="BP35" s="132"/>
      <c r="BQ35" s="137" t="s">
        <v>65</v>
      </c>
      <c r="BR35" s="137"/>
    </row>
    <row r="36" spans="1:70" ht="15.75" customHeight="1">
      <c r="A36" s="121">
        <v>4</v>
      </c>
      <c r="B36" s="122" t="s">
        <v>68</v>
      </c>
      <c r="C36" s="138" t="s">
        <v>109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3"/>
      <c r="O36" s="139">
        <v>4</v>
      </c>
      <c r="P36" s="93"/>
      <c r="Q36" s="140">
        <f t="shared" ref="Q36:Q41" si="6">O36*30</f>
        <v>120</v>
      </c>
      <c r="R36" s="93"/>
      <c r="S36" s="139">
        <f t="shared" si="0"/>
        <v>120</v>
      </c>
      <c r="T36" s="93"/>
      <c r="U36" s="139"/>
      <c r="V36" s="93"/>
      <c r="W36" s="139">
        <f t="shared" si="1"/>
        <v>120</v>
      </c>
      <c r="X36" s="93"/>
      <c r="Y36" s="141">
        <v>4</v>
      </c>
      <c r="Z36" s="139">
        <f t="shared" si="2"/>
        <v>120</v>
      </c>
      <c r="AA36" s="93"/>
      <c r="AB36" s="139">
        <f t="shared" si="3"/>
        <v>8</v>
      </c>
      <c r="AC36" s="93"/>
      <c r="AD36" s="139">
        <v>4</v>
      </c>
      <c r="AE36" s="93"/>
      <c r="AF36" s="139"/>
      <c r="AG36" s="93"/>
      <c r="AH36" s="139">
        <v>4</v>
      </c>
      <c r="AI36" s="93"/>
      <c r="AJ36" s="139">
        <f t="shared" ref="AJ36:AJ45" si="7">Z36-AB36</f>
        <v>112</v>
      </c>
      <c r="AK36" s="93"/>
      <c r="AL36" s="142">
        <f>AJ36/Z36*100</f>
        <v>93.333333333333329</v>
      </c>
      <c r="AM36" s="143"/>
      <c r="AN36" s="93"/>
      <c r="AO36" s="139"/>
      <c r="AP36" s="93"/>
      <c r="AQ36" s="139"/>
      <c r="AR36" s="93"/>
      <c r="AS36" s="139" t="s">
        <v>70</v>
      </c>
      <c r="AT36" s="93"/>
      <c r="AU36" s="141"/>
      <c r="AV36" s="139">
        <f t="shared" si="4"/>
        <v>0</v>
      </c>
      <c r="AW36" s="93"/>
      <c r="AX36" s="139">
        <f t="shared" si="5"/>
        <v>0</v>
      </c>
      <c r="AY36" s="98"/>
      <c r="AZ36" s="139"/>
      <c r="BA36" s="93"/>
      <c r="BB36" s="139"/>
      <c r="BC36" s="93"/>
      <c r="BD36" s="139"/>
      <c r="BE36" s="93"/>
      <c r="BF36" s="139">
        <f t="shared" ref="BF36:BF45" si="8">AV36-AX36</f>
        <v>0</v>
      </c>
      <c r="BG36" s="93"/>
      <c r="BH36" s="142"/>
      <c r="BI36" s="143"/>
      <c r="BJ36" s="93"/>
      <c r="BK36" s="139"/>
      <c r="BL36" s="144"/>
      <c r="BM36" s="139"/>
      <c r="BN36" s="93"/>
      <c r="BO36" s="139"/>
      <c r="BP36" s="98"/>
      <c r="BQ36" s="145" t="s">
        <v>114</v>
      </c>
      <c r="BR36" s="146"/>
    </row>
    <row r="37" spans="1:70" ht="15.75" customHeight="1">
      <c r="A37" s="121">
        <v>5</v>
      </c>
      <c r="B37" s="122" t="s">
        <v>67</v>
      </c>
      <c r="C37" s="147" t="s">
        <v>110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48"/>
      <c r="O37" s="149">
        <v>3</v>
      </c>
      <c r="P37" s="148"/>
      <c r="Q37" s="150">
        <f t="shared" si="6"/>
        <v>90</v>
      </c>
      <c r="R37" s="148"/>
      <c r="S37" s="149">
        <f t="shared" si="0"/>
        <v>90</v>
      </c>
      <c r="T37" s="148"/>
      <c r="U37" s="149"/>
      <c r="V37" s="148"/>
      <c r="W37" s="149">
        <f t="shared" si="1"/>
        <v>90</v>
      </c>
      <c r="X37" s="148"/>
      <c r="Y37" s="151"/>
      <c r="Z37" s="149">
        <f t="shared" si="2"/>
        <v>0</v>
      </c>
      <c r="AA37" s="148"/>
      <c r="AB37" s="149">
        <f t="shared" si="3"/>
        <v>0</v>
      </c>
      <c r="AC37" s="148"/>
      <c r="AD37" s="149"/>
      <c r="AE37" s="148"/>
      <c r="AF37" s="149"/>
      <c r="AG37" s="148"/>
      <c r="AH37" s="149"/>
      <c r="AI37" s="148"/>
      <c r="AJ37" s="149">
        <f t="shared" si="7"/>
        <v>0</v>
      </c>
      <c r="AK37" s="148"/>
      <c r="AL37" s="152"/>
      <c r="AM37" s="150"/>
      <c r="AN37" s="148"/>
      <c r="AO37" s="149"/>
      <c r="AP37" s="148"/>
      <c r="AQ37" s="149"/>
      <c r="AR37" s="148"/>
      <c r="AS37" s="149"/>
      <c r="AT37" s="148"/>
      <c r="AU37" s="151">
        <v>3</v>
      </c>
      <c r="AV37" s="149">
        <f t="shared" si="4"/>
        <v>90</v>
      </c>
      <c r="AW37" s="148"/>
      <c r="AX37" s="149">
        <f t="shared" si="5"/>
        <v>8</v>
      </c>
      <c r="AY37" s="24"/>
      <c r="AZ37" s="149">
        <v>4</v>
      </c>
      <c r="BA37" s="148"/>
      <c r="BB37" s="149"/>
      <c r="BC37" s="148"/>
      <c r="BD37" s="149">
        <v>4</v>
      </c>
      <c r="BE37" s="148"/>
      <c r="BF37" s="149">
        <f t="shared" si="8"/>
        <v>82</v>
      </c>
      <c r="BG37" s="148"/>
      <c r="BH37" s="152"/>
      <c r="BI37" s="150"/>
      <c r="BJ37" s="148"/>
      <c r="BK37" s="149"/>
      <c r="BL37" s="25"/>
      <c r="BM37" s="149"/>
      <c r="BN37" s="148"/>
      <c r="BO37" s="149" t="s">
        <v>64</v>
      </c>
      <c r="BP37" s="24"/>
      <c r="BQ37" s="153" t="s">
        <v>65</v>
      </c>
      <c r="BR37" s="146"/>
    </row>
    <row r="38" spans="1:70" ht="16.5" customHeight="1">
      <c r="A38" s="121">
        <v>6</v>
      </c>
      <c r="B38" s="122" t="s">
        <v>76</v>
      </c>
      <c r="C38" s="135" t="s">
        <v>112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28"/>
      <c r="O38" s="129">
        <v>4.5</v>
      </c>
      <c r="P38" s="128"/>
      <c r="Q38" s="127">
        <f t="shared" si="6"/>
        <v>135</v>
      </c>
      <c r="R38" s="128"/>
      <c r="S38" s="129">
        <f t="shared" si="0"/>
        <v>135</v>
      </c>
      <c r="T38" s="128"/>
      <c r="U38" s="129"/>
      <c r="V38" s="128"/>
      <c r="W38" s="129">
        <f t="shared" si="1"/>
        <v>135</v>
      </c>
      <c r="X38" s="128"/>
      <c r="Y38" s="130">
        <v>4.5</v>
      </c>
      <c r="Z38" s="129">
        <f t="shared" si="2"/>
        <v>135</v>
      </c>
      <c r="AA38" s="128"/>
      <c r="AB38" s="129">
        <f t="shared" si="3"/>
        <v>8</v>
      </c>
      <c r="AC38" s="128"/>
      <c r="AD38" s="129">
        <v>4</v>
      </c>
      <c r="AE38" s="128"/>
      <c r="AF38" s="129"/>
      <c r="AG38" s="128"/>
      <c r="AH38" s="129">
        <v>4</v>
      </c>
      <c r="AI38" s="128"/>
      <c r="AJ38" s="129">
        <f t="shared" si="7"/>
        <v>127</v>
      </c>
      <c r="AK38" s="128"/>
      <c r="AL38" s="131"/>
      <c r="AM38" s="127"/>
      <c r="AN38" s="128"/>
      <c r="AO38" s="129"/>
      <c r="AP38" s="128"/>
      <c r="AQ38" s="129" t="s">
        <v>75</v>
      </c>
      <c r="AR38" s="128"/>
      <c r="AS38" s="129"/>
      <c r="AT38" s="128"/>
      <c r="AU38" s="130"/>
      <c r="AV38" s="129">
        <f t="shared" si="4"/>
        <v>0</v>
      </c>
      <c r="AW38" s="128"/>
      <c r="AX38" s="129">
        <f t="shared" si="5"/>
        <v>0</v>
      </c>
      <c r="AY38" s="132"/>
      <c r="AZ38" s="129"/>
      <c r="BA38" s="128"/>
      <c r="BB38" s="129"/>
      <c r="BC38" s="128"/>
      <c r="BD38" s="129"/>
      <c r="BE38" s="128"/>
      <c r="BF38" s="129">
        <f t="shared" si="8"/>
        <v>0</v>
      </c>
      <c r="BG38" s="128"/>
      <c r="BH38" s="131"/>
      <c r="BI38" s="127"/>
      <c r="BJ38" s="128"/>
      <c r="BK38" s="129"/>
      <c r="BL38" s="132"/>
      <c r="BM38" s="129"/>
      <c r="BN38" s="128"/>
      <c r="BO38" s="129"/>
      <c r="BP38" s="132"/>
      <c r="BQ38" s="145" t="s">
        <v>114</v>
      </c>
      <c r="BR38" s="146"/>
    </row>
    <row r="39" spans="1:70" ht="15.75" customHeight="1">
      <c r="A39" s="121">
        <v>7</v>
      </c>
      <c r="B39" s="122" t="s">
        <v>77</v>
      </c>
      <c r="C39" s="147" t="s">
        <v>79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148"/>
      <c r="O39" s="149">
        <v>13</v>
      </c>
      <c r="P39" s="148"/>
      <c r="Q39" s="149">
        <f t="shared" si="6"/>
        <v>390</v>
      </c>
      <c r="R39" s="148"/>
      <c r="S39" s="149">
        <f t="shared" si="0"/>
        <v>255</v>
      </c>
      <c r="T39" s="148"/>
      <c r="U39" s="149"/>
      <c r="V39" s="148"/>
      <c r="W39" s="149">
        <f t="shared" si="1"/>
        <v>255</v>
      </c>
      <c r="X39" s="148"/>
      <c r="Y39" s="130">
        <v>4</v>
      </c>
      <c r="Z39" s="149">
        <f t="shared" si="2"/>
        <v>120</v>
      </c>
      <c r="AA39" s="148"/>
      <c r="AB39" s="149">
        <f t="shared" si="3"/>
        <v>12</v>
      </c>
      <c r="AC39" s="148"/>
      <c r="AD39" s="149">
        <v>6</v>
      </c>
      <c r="AE39" s="148"/>
      <c r="AF39" s="149"/>
      <c r="AG39" s="148"/>
      <c r="AH39" s="149">
        <v>6</v>
      </c>
      <c r="AI39" s="148"/>
      <c r="AJ39" s="149">
        <f t="shared" si="7"/>
        <v>108</v>
      </c>
      <c r="AK39" s="148"/>
      <c r="AL39" s="122"/>
      <c r="AM39" s="150"/>
      <c r="AN39" s="148"/>
      <c r="AO39" s="149"/>
      <c r="AP39" s="148"/>
      <c r="AQ39" s="149"/>
      <c r="AR39" s="148"/>
      <c r="AS39" s="149" t="s">
        <v>60</v>
      </c>
      <c r="AT39" s="148"/>
      <c r="AU39" s="130">
        <v>4.5</v>
      </c>
      <c r="AV39" s="149">
        <f t="shared" si="4"/>
        <v>135</v>
      </c>
      <c r="AW39" s="148"/>
      <c r="AX39" s="149">
        <f t="shared" si="5"/>
        <v>8</v>
      </c>
      <c r="AY39" s="148"/>
      <c r="AZ39" s="149">
        <v>4</v>
      </c>
      <c r="BA39" s="148"/>
      <c r="BB39" s="149"/>
      <c r="BC39" s="148"/>
      <c r="BD39" s="149">
        <v>4</v>
      </c>
      <c r="BE39" s="148"/>
      <c r="BF39" s="149">
        <f t="shared" si="8"/>
        <v>127</v>
      </c>
      <c r="BG39" s="148"/>
      <c r="BH39" s="122"/>
      <c r="BI39" s="150"/>
      <c r="BJ39" s="148"/>
      <c r="BK39" s="149"/>
      <c r="BL39" s="148"/>
      <c r="BM39" s="149"/>
      <c r="BN39" s="148"/>
      <c r="BO39" s="149" t="s">
        <v>73</v>
      </c>
      <c r="BP39" s="24"/>
      <c r="BQ39" s="153" t="s">
        <v>65</v>
      </c>
      <c r="BR39" s="146"/>
    </row>
    <row r="40" spans="1:70" ht="17.25" customHeight="1">
      <c r="A40" s="121">
        <v>8</v>
      </c>
      <c r="B40" s="122" t="s">
        <v>78</v>
      </c>
      <c r="C40" s="135" t="s">
        <v>81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28"/>
      <c r="O40" s="129">
        <v>5.5</v>
      </c>
      <c r="P40" s="128"/>
      <c r="Q40" s="127">
        <f t="shared" si="6"/>
        <v>165</v>
      </c>
      <c r="R40" s="128"/>
      <c r="S40" s="129">
        <f t="shared" si="0"/>
        <v>75</v>
      </c>
      <c r="T40" s="128"/>
      <c r="U40" s="129"/>
      <c r="V40" s="128"/>
      <c r="W40" s="129">
        <f t="shared" si="1"/>
        <v>75</v>
      </c>
      <c r="X40" s="128"/>
      <c r="Y40" s="130"/>
      <c r="Z40" s="149">
        <f t="shared" si="2"/>
        <v>0</v>
      </c>
      <c r="AA40" s="148"/>
      <c r="AB40" s="149">
        <f t="shared" si="3"/>
        <v>0</v>
      </c>
      <c r="AC40" s="148"/>
      <c r="AD40" s="129"/>
      <c r="AE40" s="128"/>
      <c r="AF40" s="129"/>
      <c r="AG40" s="128"/>
      <c r="AH40" s="129"/>
      <c r="AI40" s="128"/>
      <c r="AJ40" s="149">
        <f t="shared" si="7"/>
        <v>0</v>
      </c>
      <c r="AK40" s="148"/>
      <c r="AL40" s="131"/>
      <c r="AM40" s="127"/>
      <c r="AN40" s="128"/>
      <c r="AO40" s="129"/>
      <c r="AP40" s="128"/>
      <c r="AQ40" s="129"/>
      <c r="AR40" s="128"/>
      <c r="AS40" s="129"/>
      <c r="AT40" s="128"/>
      <c r="AU40" s="130">
        <v>2.5</v>
      </c>
      <c r="AV40" s="129">
        <f t="shared" si="4"/>
        <v>75</v>
      </c>
      <c r="AW40" s="128"/>
      <c r="AX40" s="129">
        <f t="shared" si="5"/>
        <v>6</v>
      </c>
      <c r="AY40" s="132"/>
      <c r="AZ40" s="129">
        <v>4</v>
      </c>
      <c r="BA40" s="128"/>
      <c r="BB40" s="129"/>
      <c r="BC40" s="128"/>
      <c r="BD40" s="129">
        <v>2</v>
      </c>
      <c r="BE40" s="128"/>
      <c r="BF40" s="129">
        <f t="shared" si="8"/>
        <v>69</v>
      </c>
      <c r="BG40" s="128"/>
      <c r="BH40" s="131"/>
      <c r="BI40" s="127"/>
      <c r="BJ40" s="128"/>
      <c r="BK40" s="129"/>
      <c r="BL40" s="132"/>
      <c r="BM40" s="129"/>
      <c r="BN40" s="128"/>
      <c r="BO40" s="129" t="s">
        <v>64</v>
      </c>
      <c r="BP40" s="132"/>
      <c r="BQ40" s="145" t="s">
        <v>114</v>
      </c>
      <c r="BR40" s="146"/>
    </row>
    <row r="41" spans="1:70" ht="15.75" customHeight="1">
      <c r="A41" s="121">
        <v>9</v>
      </c>
      <c r="B41" s="122" t="s">
        <v>80</v>
      </c>
      <c r="C41" s="135" t="s">
        <v>116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28"/>
      <c r="O41" s="129">
        <v>6</v>
      </c>
      <c r="P41" s="128"/>
      <c r="Q41" s="127">
        <f t="shared" si="6"/>
        <v>180</v>
      </c>
      <c r="R41" s="128"/>
      <c r="S41" s="129">
        <f t="shared" si="0"/>
        <v>90</v>
      </c>
      <c r="T41" s="128"/>
      <c r="U41" s="129"/>
      <c r="V41" s="128"/>
      <c r="W41" s="129">
        <f t="shared" si="1"/>
        <v>90</v>
      </c>
      <c r="X41" s="128"/>
      <c r="Y41" s="130"/>
      <c r="Z41" s="149">
        <f t="shared" si="2"/>
        <v>0</v>
      </c>
      <c r="AA41" s="148"/>
      <c r="AB41" s="149">
        <f t="shared" si="3"/>
        <v>0</v>
      </c>
      <c r="AC41" s="148"/>
      <c r="AD41" s="129"/>
      <c r="AE41" s="128"/>
      <c r="AF41" s="129"/>
      <c r="AG41" s="128"/>
      <c r="AH41" s="129"/>
      <c r="AI41" s="128"/>
      <c r="AJ41" s="149">
        <f t="shared" si="7"/>
        <v>0</v>
      </c>
      <c r="AK41" s="148"/>
      <c r="AL41" s="131"/>
      <c r="AM41" s="127"/>
      <c r="AN41" s="128"/>
      <c r="AO41" s="129"/>
      <c r="AP41" s="128"/>
      <c r="AQ41" s="129"/>
      <c r="AR41" s="128"/>
      <c r="AS41" s="129"/>
      <c r="AT41" s="128"/>
      <c r="AU41" s="130">
        <v>3</v>
      </c>
      <c r="AV41" s="129">
        <f t="shared" si="4"/>
        <v>90</v>
      </c>
      <c r="AW41" s="128"/>
      <c r="AX41" s="129">
        <f t="shared" si="5"/>
        <v>6</v>
      </c>
      <c r="AY41" s="132"/>
      <c r="AZ41" s="129">
        <v>4</v>
      </c>
      <c r="BA41" s="128"/>
      <c r="BB41" s="129"/>
      <c r="BC41" s="128"/>
      <c r="BD41" s="129">
        <v>2</v>
      </c>
      <c r="BE41" s="128"/>
      <c r="BF41" s="129">
        <f t="shared" si="8"/>
        <v>84</v>
      </c>
      <c r="BG41" s="128"/>
      <c r="BH41" s="131"/>
      <c r="BI41" s="127"/>
      <c r="BJ41" s="128"/>
      <c r="BK41" s="129"/>
      <c r="BL41" s="132"/>
      <c r="BM41" s="129"/>
      <c r="BN41" s="128"/>
      <c r="BO41" s="129" t="s">
        <v>64</v>
      </c>
      <c r="BP41" s="132"/>
      <c r="BQ41" s="145" t="s">
        <v>114</v>
      </c>
      <c r="BR41" s="146"/>
    </row>
    <row r="42" spans="1:70" ht="15.75" customHeight="1">
      <c r="A42" s="121">
        <v>10</v>
      </c>
      <c r="B42" s="154" t="s">
        <v>118</v>
      </c>
      <c r="C42" s="147" t="s">
        <v>120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148"/>
      <c r="O42" s="149">
        <v>4</v>
      </c>
      <c r="P42" s="148"/>
      <c r="Q42" s="149">
        <v>120</v>
      </c>
      <c r="R42" s="148"/>
      <c r="S42" s="149">
        <v>120</v>
      </c>
      <c r="T42" s="148"/>
      <c r="U42" s="149"/>
      <c r="V42" s="148"/>
      <c r="W42" s="149">
        <v>0</v>
      </c>
      <c r="X42" s="148"/>
      <c r="Y42" s="130">
        <v>2</v>
      </c>
      <c r="Z42" s="149">
        <f t="shared" si="2"/>
        <v>60</v>
      </c>
      <c r="AA42" s="148"/>
      <c r="AB42" s="149">
        <f t="shared" si="3"/>
        <v>8</v>
      </c>
      <c r="AC42" s="148"/>
      <c r="AD42" s="149">
        <v>4</v>
      </c>
      <c r="AE42" s="148"/>
      <c r="AF42" s="149"/>
      <c r="AG42" s="148"/>
      <c r="AH42" s="149">
        <v>4</v>
      </c>
      <c r="AI42" s="148"/>
      <c r="AJ42" s="149">
        <f t="shared" si="7"/>
        <v>52</v>
      </c>
      <c r="AK42" s="148"/>
      <c r="AL42" s="131"/>
      <c r="AM42" s="150"/>
      <c r="AN42" s="148"/>
      <c r="AO42" s="149"/>
      <c r="AP42" s="148"/>
      <c r="AQ42" s="149" t="s">
        <v>75</v>
      </c>
      <c r="AR42" s="148"/>
      <c r="AS42" s="149"/>
      <c r="AT42" s="148"/>
      <c r="AU42" s="130">
        <v>2</v>
      </c>
      <c r="AV42" s="129">
        <f t="shared" si="4"/>
        <v>60</v>
      </c>
      <c r="AW42" s="128"/>
      <c r="AX42" s="129">
        <f t="shared" si="5"/>
        <v>8</v>
      </c>
      <c r="AY42" s="132"/>
      <c r="AZ42" s="155">
        <v>4</v>
      </c>
      <c r="BA42" s="148"/>
      <c r="BB42" s="149"/>
      <c r="BC42" s="148"/>
      <c r="BD42" s="149">
        <v>4</v>
      </c>
      <c r="BE42" s="148"/>
      <c r="BF42" s="129">
        <f t="shared" si="8"/>
        <v>52</v>
      </c>
      <c r="BG42" s="128"/>
      <c r="BH42" s="131"/>
      <c r="BI42" s="127"/>
      <c r="BJ42" s="128"/>
      <c r="BK42" s="129"/>
      <c r="BL42" s="133"/>
      <c r="BM42" s="129" t="s">
        <v>56</v>
      </c>
      <c r="BN42" s="128"/>
      <c r="BO42" s="129"/>
      <c r="BP42" s="132"/>
      <c r="BQ42" s="145" t="s">
        <v>114</v>
      </c>
      <c r="BR42" s="146"/>
    </row>
    <row r="43" spans="1:70" ht="15.75" customHeight="1">
      <c r="A43" s="121">
        <v>11</v>
      </c>
      <c r="B43" s="156" t="s">
        <v>121</v>
      </c>
      <c r="C43" s="147" t="s">
        <v>111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148"/>
      <c r="O43" s="149">
        <v>3</v>
      </c>
      <c r="P43" s="148"/>
      <c r="Q43" s="149">
        <v>90</v>
      </c>
      <c r="R43" s="148"/>
      <c r="S43" s="149">
        <v>90</v>
      </c>
      <c r="T43" s="148"/>
      <c r="U43" s="149"/>
      <c r="V43" s="148"/>
      <c r="W43" s="149">
        <v>0</v>
      </c>
      <c r="X43" s="148"/>
      <c r="Y43" s="130">
        <v>3</v>
      </c>
      <c r="Z43" s="149">
        <f t="shared" si="2"/>
        <v>90</v>
      </c>
      <c r="AA43" s="148"/>
      <c r="AB43" s="149">
        <f t="shared" si="3"/>
        <v>8</v>
      </c>
      <c r="AC43" s="148"/>
      <c r="AD43" s="149">
        <v>4</v>
      </c>
      <c r="AE43" s="148"/>
      <c r="AF43" s="149"/>
      <c r="AG43" s="148"/>
      <c r="AH43" s="149">
        <v>4</v>
      </c>
      <c r="AI43" s="148"/>
      <c r="AJ43" s="149">
        <f t="shared" si="7"/>
        <v>82</v>
      </c>
      <c r="AK43" s="148"/>
      <c r="AL43" s="131"/>
      <c r="AM43" s="150"/>
      <c r="AN43" s="148"/>
      <c r="AO43" s="149"/>
      <c r="AP43" s="148"/>
      <c r="AQ43" s="149"/>
      <c r="AR43" s="148"/>
      <c r="AS43" s="149" t="s">
        <v>60</v>
      </c>
      <c r="AT43" s="148"/>
      <c r="AU43" s="130"/>
      <c r="AV43" s="129">
        <f t="shared" si="4"/>
        <v>0</v>
      </c>
      <c r="AW43" s="128"/>
      <c r="AX43" s="129">
        <f t="shared" si="5"/>
        <v>0</v>
      </c>
      <c r="AY43" s="132"/>
      <c r="AZ43" s="155"/>
      <c r="BA43" s="148"/>
      <c r="BB43" s="149"/>
      <c r="BC43" s="148"/>
      <c r="BD43" s="149"/>
      <c r="BE43" s="148"/>
      <c r="BF43" s="129">
        <f t="shared" si="8"/>
        <v>0</v>
      </c>
      <c r="BG43" s="128"/>
      <c r="BH43" s="131"/>
      <c r="BI43" s="127"/>
      <c r="BJ43" s="128"/>
      <c r="BK43" s="129"/>
      <c r="BL43" s="132"/>
      <c r="BM43" s="129"/>
      <c r="BN43" s="128"/>
      <c r="BO43" s="129"/>
      <c r="BP43" s="132"/>
      <c r="BQ43" s="145" t="s">
        <v>114</v>
      </c>
      <c r="BR43" s="146"/>
    </row>
    <row r="44" spans="1:70" ht="15.75" customHeight="1">
      <c r="A44" s="121">
        <v>12</v>
      </c>
      <c r="B44" s="156" t="s">
        <v>123</v>
      </c>
      <c r="C44" s="147" t="s">
        <v>69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148"/>
      <c r="O44" s="157">
        <v>1.5</v>
      </c>
      <c r="P44" s="158"/>
      <c r="Q44" s="149">
        <v>45</v>
      </c>
      <c r="R44" s="148"/>
      <c r="S44" s="149">
        <v>45</v>
      </c>
      <c r="T44" s="148"/>
      <c r="U44" s="149"/>
      <c r="V44" s="148"/>
      <c r="W44" s="149">
        <v>0</v>
      </c>
      <c r="X44" s="148"/>
      <c r="Y44" s="130">
        <v>1.5</v>
      </c>
      <c r="Z44" s="149">
        <f t="shared" si="2"/>
        <v>45</v>
      </c>
      <c r="AA44" s="148"/>
      <c r="AB44" s="149">
        <f t="shared" si="3"/>
        <v>4</v>
      </c>
      <c r="AC44" s="148"/>
      <c r="AD44" s="149">
        <v>2</v>
      </c>
      <c r="AE44" s="148"/>
      <c r="AF44" s="149"/>
      <c r="AG44" s="148"/>
      <c r="AH44" s="149">
        <v>2</v>
      </c>
      <c r="AI44" s="148"/>
      <c r="AJ44" s="149">
        <f t="shared" si="7"/>
        <v>41</v>
      </c>
      <c r="AK44" s="148"/>
      <c r="AL44" s="131"/>
      <c r="AM44" s="150"/>
      <c r="AN44" s="148"/>
      <c r="AO44" s="159"/>
      <c r="AP44" s="148"/>
      <c r="AQ44" s="149"/>
      <c r="AR44" s="148"/>
      <c r="AS44" s="149" t="s">
        <v>60</v>
      </c>
      <c r="AT44" s="148"/>
      <c r="AU44" s="130"/>
      <c r="AV44" s="129">
        <f t="shared" si="4"/>
        <v>0</v>
      </c>
      <c r="AW44" s="128"/>
      <c r="AX44" s="129">
        <f t="shared" si="5"/>
        <v>0</v>
      </c>
      <c r="AY44" s="132"/>
      <c r="AZ44" s="155"/>
      <c r="BA44" s="148"/>
      <c r="BB44" s="149"/>
      <c r="BC44" s="148"/>
      <c r="BD44" s="149"/>
      <c r="BE44" s="148"/>
      <c r="BF44" s="129">
        <f t="shared" si="8"/>
        <v>0</v>
      </c>
      <c r="BG44" s="128"/>
      <c r="BH44" s="131" t="e">
        <f>BF44/AV44*100</f>
        <v>#DIV/0!</v>
      </c>
      <c r="BI44" s="127"/>
      <c r="BJ44" s="128"/>
      <c r="BK44" s="129"/>
      <c r="BL44" s="133"/>
      <c r="BM44" s="129"/>
      <c r="BN44" s="128"/>
      <c r="BO44" s="129"/>
      <c r="BP44" s="133"/>
      <c r="BQ44" s="160"/>
      <c r="BR44" s="128"/>
    </row>
    <row r="45" spans="1:70" ht="66" customHeight="1">
      <c r="A45" s="121">
        <v>13</v>
      </c>
      <c r="B45" s="156" t="s">
        <v>123</v>
      </c>
      <c r="C45" s="161" t="s">
        <v>125</v>
      </c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58"/>
      <c r="O45" s="157">
        <v>1.5</v>
      </c>
      <c r="P45" s="158"/>
      <c r="Q45" s="149">
        <v>45</v>
      </c>
      <c r="R45" s="148"/>
      <c r="S45" s="149">
        <v>45</v>
      </c>
      <c r="T45" s="148"/>
      <c r="U45" s="149"/>
      <c r="V45" s="148"/>
      <c r="W45" s="149">
        <v>0</v>
      </c>
      <c r="X45" s="148"/>
      <c r="Y45" s="130"/>
      <c r="Z45" s="149">
        <f t="shared" si="2"/>
        <v>0</v>
      </c>
      <c r="AA45" s="148"/>
      <c r="AB45" s="149">
        <f t="shared" si="3"/>
        <v>0</v>
      </c>
      <c r="AC45" s="148"/>
      <c r="AD45" s="149"/>
      <c r="AE45" s="148"/>
      <c r="AF45" s="149"/>
      <c r="AG45" s="148"/>
      <c r="AH45" s="149"/>
      <c r="AI45" s="148"/>
      <c r="AJ45" s="149">
        <f t="shared" si="7"/>
        <v>0</v>
      </c>
      <c r="AK45" s="148"/>
      <c r="AL45" s="131"/>
      <c r="AM45" s="150"/>
      <c r="AN45" s="148"/>
      <c r="AO45" s="159"/>
      <c r="AP45" s="148"/>
      <c r="AQ45" s="149"/>
      <c r="AR45" s="148"/>
      <c r="AS45" s="149"/>
      <c r="AT45" s="148"/>
      <c r="AU45" s="130">
        <v>1.5</v>
      </c>
      <c r="AV45" s="129">
        <f t="shared" si="4"/>
        <v>45</v>
      </c>
      <c r="AW45" s="128"/>
      <c r="AX45" s="129">
        <f t="shared" si="5"/>
        <v>0</v>
      </c>
      <c r="AY45" s="132"/>
      <c r="AZ45" s="155"/>
      <c r="BA45" s="148"/>
      <c r="BB45" s="149"/>
      <c r="BC45" s="148"/>
      <c r="BD45" s="149"/>
      <c r="BE45" s="148"/>
      <c r="BF45" s="129">
        <f t="shared" si="8"/>
        <v>45</v>
      </c>
      <c r="BG45" s="128"/>
      <c r="BH45" s="131">
        <f>BF45/AV45*100</f>
        <v>100</v>
      </c>
      <c r="BI45" s="127">
        <v>4</v>
      </c>
      <c r="BJ45" s="128"/>
      <c r="BK45" s="129"/>
      <c r="BL45" s="133"/>
      <c r="BM45" s="129"/>
      <c r="BN45" s="128"/>
      <c r="BO45" s="129" t="s">
        <v>73</v>
      </c>
      <c r="BP45" s="133"/>
      <c r="BQ45" s="160" t="s">
        <v>65</v>
      </c>
      <c r="BR45" s="128"/>
    </row>
    <row r="46" spans="1:70" ht="16.5" customHeight="1">
      <c r="A46" s="163"/>
      <c r="B46" s="164"/>
      <c r="C46" s="165" t="s">
        <v>85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10"/>
      <c r="O46" s="127">
        <f>SUM(O33:P45)</f>
        <v>58.5</v>
      </c>
      <c r="P46" s="128"/>
      <c r="Q46" s="127">
        <f>SUM(Q33:R45)</f>
        <v>1755</v>
      </c>
      <c r="R46" s="128"/>
      <c r="S46" s="127">
        <f>SUM(S33:T45)</f>
        <v>1380</v>
      </c>
      <c r="T46" s="128"/>
      <c r="U46" s="127">
        <f>SUM(U33:V45)</f>
        <v>2.5</v>
      </c>
      <c r="V46" s="128"/>
      <c r="W46" s="127">
        <f>SUM(W33:X45)</f>
        <v>1080</v>
      </c>
      <c r="X46" s="128"/>
      <c r="Y46" s="166">
        <f>SUM(Y33:Y45)</f>
        <v>24</v>
      </c>
      <c r="Z46" s="157">
        <f>SUM(Z33:AA45)</f>
        <v>720</v>
      </c>
      <c r="AA46" s="158"/>
      <c r="AB46" s="127">
        <f>SUM(AB33:AC45)</f>
        <v>64</v>
      </c>
      <c r="AC46" s="128"/>
      <c r="AD46" s="127">
        <f>SUM(AD33:AE45)</f>
        <v>30</v>
      </c>
      <c r="AE46" s="128"/>
      <c r="AF46" s="127">
        <f>SUM(AF33:AG45)</f>
        <v>0</v>
      </c>
      <c r="AG46" s="128"/>
      <c r="AH46" s="127">
        <f>SUM(AH33:AI45)</f>
        <v>34</v>
      </c>
      <c r="AI46" s="128"/>
      <c r="AJ46" s="127">
        <f>SUM(AJ33:AK45)</f>
        <v>656</v>
      </c>
      <c r="AK46" s="128"/>
      <c r="AL46" s="131">
        <f>AJ46/Z46*100</f>
        <v>91.111111111111114</v>
      </c>
      <c r="AM46" s="127"/>
      <c r="AN46" s="128"/>
      <c r="AO46" s="129"/>
      <c r="AP46" s="128"/>
      <c r="AQ46" s="129"/>
      <c r="AR46" s="128"/>
      <c r="AS46" s="129"/>
      <c r="AT46" s="128"/>
      <c r="AU46" s="166">
        <f>SUM(AU33:AU45)</f>
        <v>22</v>
      </c>
      <c r="AV46" s="157">
        <f>SUM(AV33:AW45)</f>
        <v>660</v>
      </c>
      <c r="AW46" s="158"/>
      <c r="AX46" s="127">
        <f>SUM(AX33:AY45)</f>
        <v>56</v>
      </c>
      <c r="AY46" s="128"/>
      <c r="AZ46" s="127">
        <f>SUM(AZ33:BA45)</f>
        <v>28</v>
      </c>
      <c r="BA46" s="128"/>
      <c r="BB46" s="127">
        <f>SUM(BB33:BC45)</f>
        <v>0</v>
      </c>
      <c r="BC46" s="128"/>
      <c r="BD46" s="127">
        <f>SUM(BD33:BE45)</f>
        <v>28</v>
      </c>
      <c r="BE46" s="128"/>
      <c r="BF46" s="127">
        <f>SUM(BF33:BG45)</f>
        <v>604</v>
      </c>
      <c r="BG46" s="128"/>
      <c r="BH46" s="167"/>
      <c r="BI46" s="168"/>
      <c r="BJ46" s="158"/>
      <c r="BK46" s="169"/>
      <c r="BL46" s="158"/>
      <c r="BM46" s="169"/>
      <c r="BN46" s="158"/>
      <c r="BO46" s="169"/>
      <c r="BP46" s="158"/>
      <c r="BQ46" s="170"/>
      <c r="BR46" s="158"/>
    </row>
    <row r="47" spans="1:70" ht="14.25" customHeight="1">
      <c r="A47" s="171" t="s">
        <v>86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100"/>
    </row>
    <row r="48" spans="1:70" ht="63.75" customHeight="1">
      <c r="A48" s="121">
        <v>14</v>
      </c>
      <c r="B48" s="172" t="s">
        <v>88</v>
      </c>
      <c r="C48" s="135" t="s">
        <v>188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29">
        <v>3</v>
      </c>
      <c r="P48" s="128"/>
      <c r="Q48" s="127">
        <f>O48*30</f>
        <v>90</v>
      </c>
      <c r="R48" s="128"/>
      <c r="S48" s="129">
        <f>W48</f>
        <v>90</v>
      </c>
      <c r="T48" s="128"/>
      <c r="U48" s="129"/>
      <c r="V48" s="128"/>
      <c r="W48" s="129">
        <f>Z48+AV48</f>
        <v>90</v>
      </c>
      <c r="X48" s="128"/>
      <c r="Y48" s="130"/>
      <c r="Z48" s="129">
        <f>Y48*30</f>
        <v>0</v>
      </c>
      <c r="AA48" s="128"/>
      <c r="AB48" s="129">
        <f>AD48+AF48+AH48</f>
        <v>0</v>
      </c>
      <c r="AC48" s="128"/>
      <c r="AD48" s="129"/>
      <c r="AE48" s="128"/>
      <c r="AF48" s="129"/>
      <c r="AG48" s="128"/>
      <c r="AH48" s="129"/>
      <c r="AI48" s="128"/>
      <c r="AJ48" s="129">
        <f>Z48-AB48</f>
        <v>0</v>
      </c>
      <c r="AK48" s="128"/>
      <c r="AL48" s="131" t="e">
        <f>AJ48/Z48*100</f>
        <v>#DIV/0!</v>
      </c>
      <c r="AM48" s="127"/>
      <c r="AN48" s="128"/>
      <c r="AO48" s="129"/>
      <c r="AP48" s="128"/>
      <c r="AQ48" s="129"/>
      <c r="AR48" s="128"/>
      <c r="AS48" s="129"/>
      <c r="AT48" s="128"/>
      <c r="AU48" s="130">
        <v>3</v>
      </c>
      <c r="AV48" s="129">
        <f>AU48*30</f>
        <v>90</v>
      </c>
      <c r="AW48" s="128"/>
      <c r="AX48" s="129">
        <f>AZ48+BB48+BD48</f>
        <v>8</v>
      </c>
      <c r="AY48" s="132"/>
      <c r="AZ48" s="129">
        <v>4</v>
      </c>
      <c r="BA48" s="128"/>
      <c r="BB48" s="129"/>
      <c r="BC48" s="128"/>
      <c r="BD48" s="129">
        <v>4</v>
      </c>
      <c r="BE48" s="128"/>
      <c r="BF48" s="129">
        <f>AV48-AX48</f>
        <v>82</v>
      </c>
      <c r="BG48" s="128"/>
      <c r="BH48" s="131">
        <f>BF48/AV48*100</f>
        <v>91.111111111111114</v>
      </c>
      <c r="BI48" s="173"/>
      <c r="BJ48" s="125"/>
      <c r="BK48" s="129"/>
      <c r="BL48" s="133"/>
      <c r="BM48" s="129"/>
      <c r="BN48" s="128"/>
      <c r="BO48" s="129" t="s">
        <v>64</v>
      </c>
      <c r="BP48" s="133"/>
      <c r="BQ48" s="160" t="s">
        <v>65</v>
      </c>
      <c r="BR48" s="128"/>
    </row>
    <row r="49" spans="1:70" ht="48.75" customHeight="1">
      <c r="A49" s="121">
        <v>15</v>
      </c>
      <c r="B49" s="172" t="s">
        <v>127</v>
      </c>
      <c r="C49" s="135" t="s">
        <v>128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29">
        <v>4</v>
      </c>
      <c r="P49" s="128"/>
      <c r="Q49" s="127">
        <f>O49*30</f>
        <v>120</v>
      </c>
      <c r="R49" s="128"/>
      <c r="S49" s="129">
        <f>W49</f>
        <v>120</v>
      </c>
      <c r="T49" s="128"/>
      <c r="U49" s="129"/>
      <c r="V49" s="128"/>
      <c r="W49" s="129">
        <f>Z49+AV49</f>
        <v>120</v>
      </c>
      <c r="X49" s="128"/>
      <c r="Y49" s="130"/>
      <c r="Z49" s="129">
        <f>Y49*30</f>
        <v>0</v>
      </c>
      <c r="AA49" s="128"/>
      <c r="AB49" s="129">
        <f>AD49+AF49+AH49</f>
        <v>0</v>
      </c>
      <c r="AC49" s="128"/>
      <c r="AD49" s="129"/>
      <c r="AE49" s="128"/>
      <c r="AF49" s="129"/>
      <c r="AG49" s="128"/>
      <c r="AH49" s="129"/>
      <c r="AI49" s="128"/>
      <c r="AJ49" s="129">
        <f>Z49-AB49</f>
        <v>0</v>
      </c>
      <c r="AK49" s="128"/>
      <c r="AL49" s="131" t="e">
        <f>AJ49/Z49*100</f>
        <v>#DIV/0!</v>
      </c>
      <c r="AM49" s="127"/>
      <c r="AN49" s="128"/>
      <c r="AO49" s="129"/>
      <c r="AP49" s="128"/>
      <c r="AQ49" s="129"/>
      <c r="AR49" s="128"/>
      <c r="AS49" s="129"/>
      <c r="AT49" s="128"/>
      <c r="AU49" s="130">
        <v>4</v>
      </c>
      <c r="AV49" s="129">
        <f>AU49*30</f>
        <v>120</v>
      </c>
      <c r="AW49" s="128"/>
      <c r="AX49" s="129">
        <f>AZ49+BB49+BD49</f>
        <v>8</v>
      </c>
      <c r="AY49" s="132"/>
      <c r="AZ49" s="129">
        <v>4</v>
      </c>
      <c r="BA49" s="128"/>
      <c r="BB49" s="129"/>
      <c r="BC49" s="128"/>
      <c r="BD49" s="129">
        <v>4</v>
      </c>
      <c r="BE49" s="128"/>
      <c r="BF49" s="129">
        <f>AV49-AX49</f>
        <v>112</v>
      </c>
      <c r="BG49" s="128"/>
      <c r="BH49" s="131">
        <f>BF49/AV49*100</f>
        <v>93.333333333333329</v>
      </c>
      <c r="BI49" s="127"/>
      <c r="BJ49" s="128"/>
      <c r="BK49" s="129"/>
      <c r="BL49" s="133"/>
      <c r="BM49" s="129"/>
      <c r="BN49" s="128"/>
      <c r="BO49" s="129" t="s">
        <v>64</v>
      </c>
      <c r="BP49" s="133"/>
      <c r="BQ49" s="160" t="s">
        <v>65</v>
      </c>
      <c r="BR49" s="128"/>
    </row>
    <row r="50" spans="1:70" ht="32.25" customHeight="1">
      <c r="A50" s="121">
        <v>16</v>
      </c>
      <c r="B50" s="172" t="s">
        <v>131</v>
      </c>
      <c r="C50" s="135" t="s">
        <v>132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29">
        <v>4</v>
      </c>
      <c r="P50" s="128"/>
      <c r="Q50" s="127">
        <f>O50*30</f>
        <v>120</v>
      </c>
      <c r="R50" s="128"/>
      <c r="S50" s="129">
        <f>W50</f>
        <v>120</v>
      </c>
      <c r="T50" s="128"/>
      <c r="U50" s="129"/>
      <c r="V50" s="128"/>
      <c r="W50" s="129">
        <f>Z50+AV50</f>
        <v>120</v>
      </c>
      <c r="X50" s="128"/>
      <c r="Y50" s="130">
        <v>4</v>
      </c>
      <c r="Z50" s="129">
        <f>Y50*30</f>
        <v>120</v>
      </c>
      <c r="AA50" s="128"/>
      <c r="AB50" s="129">
        <f>AD50+AF50+AH50</f>
        <v>8</v>
      </c>
      <c r="AC50" s="128"/>
      <c r="AD50" s="129">
        <v>4</v>
      </c>
      <c r="AE50" s="128"/>
      <c r="AF50" s="129"/>
      <c r="AG50" s="128"/>
      <c r="AH50" s="129">
        <v>4</v>
      </c>
      <c r="AI50" s="128"/>
      <c r="AJ50" s="129">
        <f>Z50-AB50</f>
        <v>112</v>
      </c>
      <c r="AK50" s="128"/>
      <c r="AL50" s="131">
        <f>AJ50/Z50*100</f>
        <v>93.333333333333329</v>
      </c>
      <c r="AM50" s="127"/>
      <c r="AN50" s="128"/>
      <c r="AO50" s="129"/>
      <c r="AP50" s="128"/>
      <c r="AQ50" s="129" t="s">
        <v>75</v>
      </c>
      <c r="AR50" s="128"/>
      <c r="AS50" s="129"/>
      <c r="AT50" s="128"/>
      <c r="AU50" s="130"/>
      <c r="AV50" s="129">
        <f>AU50*30</f>
        <v>0</v>
      </c>
      <c r="AW50" s="128"/>
      <c r="AX50" s="129">
        <f>AZ50+BB50+BD50</f>
        <v>0</v>
      </c>
      <c r="AY50" s="132"/>
      <c r="AZ50" s="129"/>
      <c r="BA50" s="128"/>
      <c r="BB50" s="129"/>
      <c r="BC50" s="128"/>
      <c r="BD50" s="129"/>
      <c r="BE50" s="128"/>
      <c r="BF50" s="129">
        <f>AV50-AX50</f>
        <v>0</v>
      </c>
      <c r="BG50" s="128"/>
      <c r="BH50" s="131" t="e">
        <f>BF50/AV50*100</f>
        <v>#DIV/0!</v>
      </c>
      <c r="BI50" s="127"/>
      <c r="BJ50" s="128"/>
      <c r="BK50" s="129"/>
      <c r="BL50" s="133"/>
      <c r="BM50" s="129"/>
      <c r="BN50" s="128"/>
      <c r="BO50" s="129"/>
      <c r="BP50" s="133"/>
      <c r="BQ50" s="174" t="s">
        <v>114</v>
      </c>
      <c r="BR50" s="93"/>
    </row>
    <row r="51" spans="1:70" ht="15.75" customHeight="1">
      <c r="A51" s="163"/>
      <c r="B51" s="164"/>
      <c r="C51" s="169" t="s">
        <v>85</v>
      </c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58"/>
      <c r="O51" s="157">
        <f>SUM(O48:P50)</f>
        <v>11</v>
      </c>
      <c r="P51" s="158"/>
      <c r="Q51" s="157">
        <f>SUM(Q48:R50)</f>
        <v>330</v>
      </c>
      <c r="R51" s="158"/>
      <c r="S51" s="157">
        <f>SUM(S48:T50)</f>
        <v>330</v>
      </c>
      <c r="T51" s="158"/>
      <c r="U51" s="157">
        <f>SUM(U48:V50)</f>
        <v>0</v>
      </c>
      <c r="V51" s="158"/>
      <c r="W51" s="157">
        <f>SUM(W48:X50)</f>
        <v>330</v>
      </c>
      <c r="X51" s="158"/>
      <c r="Y51" s="166">
        <f>SUM(Y48:Y50)</f>
        <v>4</v>
      </c>
      <c r="Z51" s="157">
        <f>SUM(Z48:AA50)</f>
        <v>120</v>
      </c>
      <c r="AA51" s="158"/>
      <c r="AB51" s="157">
        <f>SUM(AB48:AC50)</f>
        <v>8</v>
      </c>
      <c r="AC51" s="158"/>
      <c r="AD51" s="157">
        <f>SUM(AD48:AE50)</f>
        <v>4</v>
      </c>
      <c r="AE51" s="158"/>
      <c r="AF51" s="157">
        <f>SUM(AF48:AG50)</f>
        <v>0</v>
      </c>
      <c r="AG51" s="158"/>
      <c r="AH51" s="157">
        <f>SUM(AH48:AI50)</f>
        <v>4</v>
      </c>
      <c r="AI51" s="158"/>
      <c r="AJ51" s="157">
        <f>SUM(AJ48:AK50)</f>
        <v>112</v>
      </c>
      <c r="AK51" s="158"/>
      <c r="AL51" s="131">
        <f>AJ51/Z51*100</f>
        <v>93.333333333333329</v>
      </c>
      <c r="AM51" s="127"/>
      <c r="AN51" s="128"/>
      <c r="AO51" s="129"/>
      <c r="AP51" s="128"/>
      <c r="AQ51" s="129"/>
      <c r="AR51" s="128"/>
      <c r="AS51" s="129"/>
      <c r="AT51" s="128"/>
      <c r="AU51" s="166">
        <f>SUM(AU48:AU50)</f>
        <v>7</v>
      </c>
      <c r="AV51" s="157">
        <f>SUM(AV48:AW50)</f>
        <v>210</v>
      </c>
      <c r="AW51" s="158"/>
      <c r="AX51" s="157">
        <f>SUM(AX48:AY50)</f>
        <v>16</v>
      </c>
      <c r="AY51" s="158"/>
      <c r="AZ51" s="157">
        <f>SUM(AZ48:BA50)</f>
        <v>8</v>
      </c>
      <c r="BA51" s="158"/>
      <c r="BB51" s="157">
        <f>SUM(BB48:BC50)</f>
        <v>0</v>
      </c>
      <c r="BC51" s="158"/>
      <c r="BD51" s="157">
        <f>SUM(BD48:BE50)</f>
        <v>8</v>
      </c>
      <c r="BE51" s="158"/>
      <c r="BF51" s="157">
        <f>SUM(BF48:BG50)</f>
        <v>194</v>
      </c>
      <c r="BG51" s="158"/>
      <c r="BH51" s="131">
        <f>BF51/AV51*100</f>
        <v>92.38095238095238</v>
      </c>
      <c r="BI51" s="127"/>
      <c r="BJ51" s="128"/>
      <c r="BK51" s="169"/>
      <c r="BL51" s="158"/>
      <c r="BM51" s="169"/>
      <c r="BN51" s="158"/>
      <c r="BO51" s="169"/>
      <c r="BP51" s="158"/>
      <c r="BQ51" s="170"/>
      <c r="BR51" s="158"/>
    </row>
    <row r="52" spans="1:70" ht="14.25" hidden="1" customHeight="1">
      <c r="A52" s="171" t="s">
        <v>89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100"/>
    </row>
    <row r="53" spans="1:70" ht="15.75" hidden="1" customHeight="1">
      <c r="A53" s="121"/>
      <c r="B53" s="172"/>
      <c r="C53" s="135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29"/>
      <c r="P53" s="128"/>
      <c r="Q53" s="127"/>
      <c r="R53" s="128"/>
      <c r="S53" s="129"/>
      <c r="T53" s="128"/>
      <c r="U53" s="129"/>
      <c r="V53" s="128"/>
      <c r="W53" s="129"/>
      <c r="X53" s="128"/>
      <c r="Y53" s="130"/>
      <c r="Z53" s="129"/>
      <c r="AA53" s="128"/>
      <c r="AB53" s="129"/>
      <c r="AC53" s="128"/>
      <c r="AD53" s="129"/>
      <c r="AE53" s="128"/>
      <c r="AF53" s="129"/>
      <c r="AG53" s="128"/>
      <c r="AH53" s="129"/>
      <c r="AI53" s="128"/>
      <c r="AJ53" s="129"/>
      <c r="AK53" s="128"/>
      <c r="AL53" s="131"/>
      <c r="AM53" s="127"/>
      <c r="AN53" s="128"/>
      <c r="AO53" s="129"/>
      <c r="AP53" s="128"/>
      <c r="AQ53" s="129"/>
      <c r="AR53" s="128"/>
      <c r="AS53" s="129"/>
      <c r="AT53" s="128"/>
      <c r="AU53" s="130"/>
      <c r="AV53" s="129"/>
      <c r="AW53" s="128"/>
      <c r="AX53" s="129"/>
      <c r="AY53" s="132"/>
      <c r="AZ53" s="129"/>
      <c r="BA53" s="128"/>
      <c r="BB53" s="129"/>
      <c r="BC53" s="128"/>
      <c r="BD53" s="129"/>
      <c r="BE53" s="128"/>
      <c r="BF53" s="129"/>
      <c r="BG53" s="128"/>
      <c r="BH53" s="131"/>
      <c r="BI53" s="127"/>
      <c r="BJ53" s="128"/>
      <c r="BK53" s="129"/>
      <c r="BL53" s="133"/>
      <c r="BM53" s="129"/>
      <c r="BN53" s="128"/>
      <c r="BO53" s="129"/>
      <c r="BP53" s="133"/>
      <c r="BQ53" s="160"/>
      <c r="BR53" s="128"/>
    </row>
    <row r="54" spans="1:70" ht="15.75" hidden="1" customHeight="1">
      <c r="A54" s="121"/>
      <c r="B54" s="172"/>
      <c r="C54" s="135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29"/>
      <c r="P54" s="128"/>
      <c r="Q54" s="127">
        <f>O54*30</f>
        <v>0</v>
      </c>
      <c r="R54" s="128"/>
      <c r="S54" s="129">
        <f>W54</f>
        <v>0</v>
      </c>
      <c r="T54" s="128"/>
      <c r="U54" s="129"/>
      <c r="V54" s="128"/>
      <c r="W54" s="129">
        <f>Z54+AV54</f>
        <v>0</v>
      </c>
      <c r="X54" s="128"/>
      <c r="Y54" s="130"/>
      <c r="Z54" s="129">
        <f>Y54*30</f>
        <v>0</v>
      </c>
      <c r="AA54" s="128"/>
      <c r="AB54" s="129">
        <f>AD54+AF54+AH54</f>
        <v>0</v>
      </c>
      <c r="AC54" s="128"/>
      <c r="AD54" s="129"/>
      <c r="AE54" s="128"/>
      <c r="AF54" s="129"/>
      <c r="AG54" s="128"/>
      <c r="AH54" s="129"/>
      <c r="AI54" s="128"/>
      <c r="AJ54" s="129">
        <f>Z54-AB54</f>
        <v>0</v>
      </c>
      <c r="AK54" s="128"/>
      <c r="AL54" s="131" t="e">
        <f>AJ54/Z54*100</f>
        <v>#DIV/0!</v>
      </c>
      <c r="AM54" s="127"/>
      <c r="AN54" s="128"/>
      <c r="AO54" s="129"/>
      <c r="AP54" s="128"/>
      <c r="AQ54" s="129"/>
      <c r="AR54" s="128"/>
      <c r="AS54" s="129"/>
      <c r="AT54" s="128"/>
      <c r="AU54" s="130"/>
      <c r="AV54" s="129">
        <f>AU54*30</f>
        <v>0</v>
      </c>
      <c r="AW54" s="128"/>
      <c r="AX54" s="129">
        <f>AZ54+BB54+BD54</f>
        <v>0</v>
      </c>
      <c r="AY54" s="132"/>
      <c r="AZ54" s="129"/>
      <c r="BA54" s="128"/>
      <c r="BB54" s="129"/>
      <c r="BC54" s="128"/>
      <c r="BD54" s="129"/>
      <c r="BE54" s="128"/>
      <c r="BF54" s="129">
        <f>AV54-AX54</f>
        <v>0</v>
      </c>
      <c r="BG54" s="128"/>
      <c r="BH54" s="131" t="e">
        <f>BF54/AV54*100</f>
        <v>#DIV/0!</v>
      </c>
      <c r="BI54" s="127"/>
      <c r="BJ54" s="128"/>
      <c r="BK54" s="129"/>
      <c r="BL54" s="133"/>
      <c r="BM54" s="129"/>
      <c r="BN54" s="128"/>
      <c r="BO54" s="129"/>
      <c r="BP54" s="133"/>
      <c r="BQ54" s="160"/>
      <c r="BR54" s="128"/>
    </row>
    <row r="55" spans="1:70" ht="15.75" hidden="1" customHeight="1">
      <c r="A55" s="121"/>
      <c r="B55" s="172"/>
      <c r="C55" s="135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29"/>
      <c r="P55" s="128"/>
      <c r="Q55" s="127">
        <f>O55*30</f>
        <v>0</v>
      </c>
      <c r="R55" s="128"/>
      <c r="S55" s="129">
        <f>W55</f>
        <v>0</v>
      </c>
      <c r="T55" s="128"/>
      <c r="U55" s="129"/>
      <c r="V55" s="128"/>
      <c r="W55" s="129">
        <f>Z55+AV55</f>
        <v>0</v>
      </c>
      <c r="X55" s="128"/>
      <c r="Y55" s="130"/>
      <c r="Z55" s="129">
        <f>Y55*30</f>
        <v>0</v>
      </c>
      <c r="AA55" s="128"/>
      <c r="AB55" s="129">
        <f>AD55+AF55+AH55</f>
        <v>0</v>
      </c>
      <c r="AC55" s="128"/>
      <c r="AD55" s="129"/>
      <c r="AE55" s="128"/>
      <c r="AF55" s="129"/>
      <c r="AG55" s="128"/>
      <c r="AH55" s="129"/>
      <c r="AI55" s="128"/>
      <c r="AJ55" s="129">
        <f>Z55-AB55</f>
        <v>0</v>
      </c>
      <c r="AK55" s="128"/>
      <c r="AL55" s="131" t="e">
        <f>AJ55/Z55*100</f>
        <v>#DIV/0!</v>
      </c>
      <c r="AM55" s="127"/>
      <c r="AN55" s="128"/>
      <c r="AO55" s="129"/>
      <c r="AP55" s="128"/>
      <c r="AQ55" s="129"/>
      <c r="AR55" s="128"/>
      <c r="AS55" s="129"/>
      <c r="AT55" s="128"/>
      <c r="AU55" s="130"/>
      <c r="AV55" s="129">
        <f>AU55*30</f>
        <v>0</v>
      </c>
      <c r="AW55" s="128"/>
      <c r="AX55" s="129">
        <f>AZ55+BB55+BD55</f>
        <v>0</v>
      </c>
      <c r="AY55" s="132"/>
      <c r="AZ55" s="129"/>
      <c r="BA55" s="128"/>
      <c r="BB55" s="129"/>
      <c r="BC55" s="128"/>
      <c r="BD55" s="129"/>
      <c r="BE55" s="128"/>
      <c r="BF55" s="129">
        <f>AV55-AX55</f>
        <v>0</v>
      </c>
      <c r="BG55" s="128"/>
      <c r="BH55" s="131" t="e">
        <f>BF55/AV55*100</f>
        <v>#DIV/0!</v>
      </c>
      <c r="BI55" s="127"/>
      <c r="BJ55" s="128"/>
      <c r="BK55" s="129"/>
      <c r="BL55" s="133"/>
      <c r="BM55" s="129"/>
      <c r="BN55" s="128"/>
      <c r="BO55" s="129"/>
      <c r="BP55" s="133"/>
      <c r="BQ55" s="160"/>
      <c r="BR55" s="128"/>
    </row>
    <row r="56" spans="1:70" ht="16.5" hidden="1" customHeight="1">
      <c r="A56" s="163"/>
      <c r="B56" s="164"/>
      <c r="C56" s="169" t="s">
        <v>85</v>
      </c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58"/>
      <c r="O56" s="157">
        <f>SUM(O53:P55)</f>
        <v>0</v>
      </c>
      <c r="P56" s="158"/>
      <c r="Q56" s="157">
        <f>SUM(Q53:R55)</f>
        <v>0</v>
      </c>
      <c r="R56" s="158"/>
      <c r="S56" s="157">
        <f>SUM(S53:T55)</f>
        <v>0</v>
      </c>
      <c r="T56" s="158"/>
      <c r="U56" s="157">
        <f>SUM(U53:V55)</f>
        <v>0</v>
      </c>
      <c r="V56" s="158"/>
      <c r="W56" s="157">
        <f>SUM(W53:X55)</f>
        <v>0</v>
      </c>
      <c r="X56" s="158"/>
      <c r="Y56" s="175">
        <f>SUM(Y53:Y55)</f>
        <v>0</v>
      </c>
      <c r="Z56" s="157">
        <f>SUM(Z53:AA55)</f>
        <v>0</v>
      </c>
      <c r="AA56" s="158"/>
      <c r="AB56" s="157">
        <f>SUM(AB53:AC55)</f>
        <v>0</v>
      </c>
      <c r="AC56" s="158"/>
      <c r="AD56" s="157">
        <f>SUM(AD53:AE55)</f>
        <v>0</v>
      </c>
      <c r="AE56" s="158"/>
      <c r="AF56" s="157">
        <f>SUM(AF53:AG55)</f>
        <v>0</v>
      </c>
      <c r="AG56" s="158"/>
      <c r="AH56" s="157">
        <f>SUM(AH53:AI55)</f>
        <v>0</v>
      </c>
      <c r="AI56" s="158"/>
      <c r="AJ56" s="157">
        <f>SUM(AJ53:AK55)</f>
        <v>0</v>
      </c>
      <c r="AK56" s="158"/>
      <c r="AL56" s="176"/>
      <c r="AM56" s="168"/>
      <c r="AN56" s="158"/>
      <c r="AO56" s="169"/>
      <c r="AP56" s="158"/>
      <c r="AQ56" s="169"/>
      <c r="AR56" s="158"/>
      <c r="AS56" s="169"/>
      <c r="AT56" s="158"/>
      <c r="AU56" s="175">
        <f>SUM(AU53:AU55)</f>
        <v>0</v>
      </c>
      <c r="AV56" s="157">
        <f>SUM(AV53:AW55)</f>
        <v>0</v>
      </c>
      <c r="AW56" s="158"/>
      <c r="AX56" s="157">
        <f>SUM(AX53:AY55)</f>
        <v>0</v>
      </c>
      <c r="AY56" s="158"/>
      <c r="AZ56" s="157">
        <f>SUM(AZ53:BA55)</f>
        <v>0</v>
      </c>
      <c r="BA56" s="158"/>
      <c r="BB56" s="157">
        <f>SUM(BB53:BC55)</f>
        <v>0</v>
      </c>
      <c r="BC56" s="158"/>
      <c r="BD56" s="157">
        <f>SUM(BD53:BE55)</f>
        <v>0</v>
      </c>
      <c r="BE56" s="158"/>
      <c r="BF56" s="157">
        <f>SUM(BF53:BG55)</f>
        <v>0</v>
      </c>
      <c r="BG56" s="158"/>
      <c r="BH56" s="131" t="e">
        <f>BF56/AV56*100</f>
        <v>#DIV/0!</v>
      </c>
      <c r="BI56" s="127"/>
      <c r="BJ56" s="128"/>
      <c r="BK56" s="169"/>
      <c r="BL56" s="158"/>
      <c r="BM56" s="169"/>
      <c r="BN56" s="158"/>
      <c r="BO56" s="169"/>
      <c r="BP56" s="158"/>
      <c r="BQ56" s="170"/>
      <c r="BR56" s="158"/>
    </row>
    <row r="57" spans="1:70" ht="14.25" hidden="1" customHeight="1">
      <c r="A57" s="171" t="s">
        <v>91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100"/>
    </row>
    <row r="58" spans="1:70" ht="15.75" hidden="1">
      <c r="A58" s="121"/>
      <c r="B58" s="172"/>
      <c r="C58" s="135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29"/>
      <c r="P58" s="128"/>
      <c r="Q58" s="127"/>
      <c r="R58" s="128"/>
      <c r="S58" s="129"/>
      <c r="T58" s="128"/>
      <c r="U58" s="129"/>
      <c r="V58" s="128"/>
      <c r="W58" s="129"/>
      <c r="X58" s="128"/>
      <c r="Y58" s="130"/>
      <c r="Z58" s="129"/>
      <c r="AA58" s="128"/>
      <c r="AB58" s="129"/>
      <c r="AC58" s="128"/>
      <c r="AD58" s="129"/>
      <c r="AE58" s="128"/>
      <c r="AF58" s="129"/>
      <c r="AG58" s="128"/>
      <c r="AH58" s="129"/>
      <c r="AI58" s="128"/>
      <c r="AJ58" s="129"/>
      <c r="AK58" s="128"/>
      <c r="AL58" s="131"/>
      <c r="AM58" s="127"/>
      <c r="AN58" s="128"/>
      <c r="AO58" s="129"/>
      <c r="AP58" s="128"/>
      <c r="AQ58" s="129"/>
      <c r="AR58" s="128"/>
      <c r="AS58" s="129"/>
      <c r="AT58" s="128"/>
      <c r="AU58" s="130"/>
      <c r="AV58" s="129"/>
      <c r="AW58" s="128"/>
      <c r="AX58" s="129"/>
      <c r="AY58" s="132"/>
      <c r="AZ58" s="129"/>
      <c r="BA58" s="128"/>
      <c r="BB58" s="129"/>
      <c r="BC58" s="128"/>
      <c r="BD58" s="129"/>
      <c r="BE58" s="128"/>
      <c r="BF58" s="129"/>
      <c r="BG58" s="128"/>
      <c r="BH58" s="131"/>
      <c r="BI58" s="127"/>
      <c r="BJ58" s="128"/>
      <c r="BK58" s="129"/>
      <c r="BL58" s="133"/>
      <c r="BM58" s="129"/>
      <c r="BN58" s="128"/>
      <c r="BO58" s="129"/>
      <c r="BP58" s="133"/>
      <c r="BQ58" s="160"/>
      <c r="BR58" s="128"/>
    </row>
    <row r="59" spans="1:70" ht="16.5" hidden="1" customHeight="1">
      <c r="A59" s="177"/>
      <c r="B59" s="178"/>
      <c r="C59" s="179" t="s">
        <v>85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1"/>
      <c r="O59" s="182">
        <f>SUM(O58:P58)</f>
        <v>0</v>
      </c>
      <c r="P59" s="181"/>
      <c r="Q59" s="182">
        <f>SUM(Q58:R58)</f>
        <v>0</v>
      </c>
      <c r="R59" s="181"/>
      <c r="S59" s="182">
        <f>SUM(S58:T58)</f>
        <v>0</v>
      </c>
      <c r="T59" s="181"/>
      <c r="U59" s="182">
        <f>SUM(U58:V58)</f>
        <v>0</v>
      </c>
      <c r="V59" s="181"/>
      <c r="W59" s="182">
        <f>SUM(W58:X58)</f>
        <v>0</v>
      </c>
      <c r="X59" s="181"/>
      <c r="Y59" s="183">
        <f>SUM(Y58)</f>
        <v>0</v>
      </c>
      <c r="Z59" s="182">
        <f>SUM(Z58:AA58)</f>
        <v>0</v>
      </c>
      <c r="AA59" s="181"/>
      <c r="AB59" s="182">
        <f>SUM(AB58:AC58)</f>
        <v>0</v>
      </c>
      <c r="AC59" s="181"/>
      <c r="AD59" s="182">
        <f>SUM(AD58:AE58)</f>
        <v>0</v>
      </c>
      <c r="AE59" s="181"/>
      <c r="AF59" s="182">
        <f>SUM(AF58:AG58)</f>
        <v>0</v>
      </c>
      <c r="AG59" s="181"/>
      <c r="AH59" s="182">
        <f>SUM(AH58:AI58)</f>
        <v>0</v>
      </c>
      <c r="AI59" s="181"/>
      <c r="AJ59" s="182">
        <f>SUM(AJ58:AK58)</f>
        <v>0</v>
      </c>
      <c r="AK59" s="181"/>
      <c r="AL59" s="184"/>
      <c r="AM59" s="185"/>
      <c r="AN59" s="186"/>
      <c r="AO59" s="187"/>
      <c r="AP59" s="188"/>
      <c r="AQ59" s="187"/>
      <c r="AR59" s="188"/>
      <c r="AS59" s="187"/>
      <c r="AT59" s="188"/>
      <c r="AU59" s="183">
        <f>SUM(AU58)</f>
        <v>0</v>
      </c>
      <c r="AV59" s="182">
        <f>SUM(AV58:AW58)</f>
        <v>0</v>
      </c>
      <c r="AW59" s="181"/>
      <c r="AX59" s="182">
        <f>SUM(AX58:AY58)</f>
        <v>0</v>
      </c>
      <c r="AY59" s="181"/>
      <c r="AZ59" s="182">
        <f>SUM(AZ58:BA58)</f>
        <v>0</v>
      </c>
      <c r="BA59" s="181"/>
      <c r="BB59" s="182">
        <f>SUM(BB58:BC58)</f>
        <v>0</v>
      </c>
      <c r="BC59" s="181"/>
      <c r="BD59" s="182">
        <f>SUM(BD58:BE58)</f>
        <v>0</v>
      </c>
      <c r="BE59" s="181"/>
      <c r="BF59" s="182">
        <f>SUM(BF58:BG58)</f>
        <v>0</v>
      </c>
      <c r="BG59" s="181"/>
      <c r="BH59" s="142" t="e">
        <f>BF59/AV59*100</f>
        <v>#DIV/0!</v>
      </c>
      <c r="BI59" s="143"/>
      <c r="BJ59" s="93"/>
      <c r="BK59" s="179"/>
      <c r="BL59" s="181"/>
      <c r="BM59" s="179"/>
      <c r="BN59" s="181"/>
      <c r="BO59" s="179"/>
      <c r="BP59" s="181"/>
      <c r="BQ59" s="189"/>
      <c r="BR59" s="181"/>
    </row>
    <row r="60" spans="1:70" ht="15" customHeight="1">
      <c r="A60" s="190"/>
      <c r="B60" s="191"/>
      <c r="C60" s="192" t="s">
        <v>92</v>
      </c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4"/>
      <c r="O60" s="192">
        <f>O46+O51+O56+O59</f>
        <v>69.5</v>
      </c>
      <c r="P60" s="194"/>
      <c r="Q60" s="192">
        <f>Q46+Q51+Q56+Q59</f>
        <v>2085</v>
      </c>
      <c r="R60" s="194"/>
      <c r="S60" s="192">
        <f>S46+S51+S56+S59</f>
        <v>1710</v>
      </c>
      <c r="T60" s="194"/>
      <c r="U60" s="192">
        <f>U46+U51+U56+U59</f>
        <v>2.5</v>
      </c>
      <c r="V60" s="194"/>
      <c r="W60" s="192">
        <f>W46+W51+W56+W59</f>
        <v>1410</v>
      </c>
      <c r="X60" s="194"/>
      <c r="Y60" s="195">
        <f>Y59+Y56+Y51+Y46</f>
        <v>28</v>
      </c>
      <c r="Z60" s="192">
        <f>Z46+Z51+Z56+Z59</f>
        <v>840</v>
      </c>
      <c r="AA60" s="194"/>
      <c r="AB60" s="192">
        <f>AB46+AB51+AB56+AB59</f>
        <v>72</v>
      </c>
      <c r="AC60" s="194"/>
      <c r="AD60" s="192">
        <f>AD46+AD51+AD56+AD59</f>
        <v>34</v>
      </c>
      <c r="AE60" s="194"/>
      <c r="AF60" s="192">
        <f>AF46+AF51+AF56+AF59</f>
        <v>0</v>
      </c>
      <c r="AG60" s="194"/>
      <c r="AH60" s="192">
        <f>AH46+AH51+AH56+AH59</f>
        <v>38</v>
      </c>
      <c r="AI60" s="194"/>
      <c r="AJ60" s="192">
        <f>AJ46+AJ51+AJ56+AJ59</f>
        <v>768</v>
      </c>
      <c r="AK60" s="194"/>
      <c r="AL60" s="196"/>
      <c r="AM60" s="197"/>
      <c r="AN60" s="194"/>
      <c r="AO60" s="192"/>
      <c r="AP60" s="194"/>
      <c r="AQ60" s="192">
        <v>3</v>
      </c>
      <c r="AR60" s="194"/>
      <c r="AS60" s="192">
        <v>6</v>
      </c>
      <c r="AT60" s="194"/>
      <c r="AU60" s="195">
        <f>AU59+AU56+AU51+AU46</f>
        <v>29</v>
      </c>
      <c r="AV60" s="192">
        <f>AV46+AV51+AV56+AV59</f>
        <v>870</v>
      </c>
      <c r="AW60" s="194"/>
      <c r="AX60" s="192">
        <f>AX46+AX51+AX56+AX59</f>
        <v>72</v>
      </c>
      <c r="AY60" s="194"/>
      <c r="AZ60" s="192">
        <f>AZ46+AZ51+AZ56+AZ59</f>
        <v>36</v>
      </c>
      <c r="BA60" s="194"/>
      <c r="BB60" s="192">
        <f>BB46+BB51+BB56+BB59</f>
        <v>0</v>
      </c>
      <c r="BC60" s="194"/>
      <c r="BD60" s="192">
        <f>BD46+BD51+BD56+BD59</f>
        <v>36</v>
      </c>
      <c r="BE60" s="194"/>
      <c r="BF60" s="192">
        <f>BF46+BF51+BF56+BF59</f>
        <v>798</v>
      </c>
      <c r="BG60" s="194"/>
      <c r="BH60" s="196"/>
      <c r="BI60" s="197"/>
      <c r="BJ60" s="194"/>
      <c r="BK60" s="192"/>
      <c r="BL60" s="194"/>
      <c r="BM60" s="192">
        <v>3</v>
      </c>
      <c r="BN60" s="194"/>
      <c r="BO60" s="192">
        <v>7</v>
      </c>
      <c r="BP60" s="194"/>
      <c r="BQ60" s="198"/>
      <c r="BR60" s="194"/>
    </row>
    <row r="61" spans="1:70" ht="16.5" hidden="1" customHeight="1">
      <c r="A61" s="171" t="s">
        <v>93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100"/>
    </row>
    <row r="62" spans="1:70" ht="15.75" hidden="1" customHeight="1">
      <c r="A62" s="121"/>
      <c r="B62" s="172"/>
      <c r="C62" s="135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29"/>
      <c r="P62" s="128"/>
      <c r="Q62" s="127"/>
      <c r="R62" s="128"/>
      <c r="S62" s="129"/>
      <c r="T62" s="128"/>
      <c r="U62" s="129"/>
      <c r="V62" s="128"/>
      <c r="W62" s="129"/>
      <c r="X62" s="128"/>
      <c r="Y62" s="130"/>
      <c r="Z62" s="129"/>
      <c r="AA62" s="128"/>
      <c r="AB62" s="129"/>
      <c r="AC62" s="128"/>
      <c r="AD62" s="129"/>
      <c r="AE62" s="128"/>
      <c r="AF62" s="129"/>
      <c r="AG62" s="128"/>
      <c r="AH62" s="129"/>
      <c r="AI62" s="128"/>
      <c r="AJ62" s="129"/>
      <c r="AK62" s="128"/>
      <c r="AL62" s="131"/>
      <c r="AM62" s="127"/>
      <c r="AN62" s="128"/>
      <c r="AO62" s="129"/>
      <c r="AP62" s="128"/>
      <c r="AQ62" s="199"/>
      <c r="AR62" s="128"/>
      <c r="AS62" s="199"/>
      <c r="AT62" s="128"/>
      <c r="AU62" s="130"/>
      <c r="AV62" s="129"/>
      <c r="AW62" s="128"/>
      <c r="AX62" s="129"/>
      <c r="AY62" s="132"/>
      <c r="AZ62" s="129"/>
      <c r="BA62" s="128"/>
      <c r="BB62" s="129"/>
      <c r="BC62" s="128"/>
      <c r="BD62" s="129"/>
      <c r="BE62" s="128"/>
      <c r="BF62" s="129"/>
      <c r="BG62" s="128"/>
      <c r="BH62" s="131"/>
      <c r="BI62" s="127"/>
      <c r="BJ62" s="128"/>
      <c r="BK62" s="129"/>
      <c r="BL62" s="133"/>
      <c r="BM62" s="199"/>
      <c r="BN62" s="128"/>
      <c r="BO62" s="199"/>
      <c r="BP62" s="133"/>
      <c r="BQ62" s="136"/>
      <c r="BR62" s="136"/>
    </row>
    <row r="63" spans="1:70" ht="15.75" hidden="1" customHeight="1">
      <c r="A63" s="121">
        <v>2</v>
      </c>
      <c r="B63" s="172"/>
      <c r="C63" s="135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29"/>
      <c r="P63" s="128"/>
      <c r="Q63" s="127">
        <f>O63*30</f>
        <v>0</v>
      </c>
      <c r="R63" s="128"/>
      <c r="S63" s="129">
        <f>W63</f>
        <v>0</v>
      </c>
      <c r="T63" s="128"/>
      <c r="U63" s="129"/>
      <c r="V63" s="128"/>
      <c r="W63" s="129">
        <f>Z63+AV63</f>
        <v>0</v>
      </c>
      <c r="X63" s="128"/>
      <c r="Y63" s="130"/>
      <c r="Z63" s="129">
        <f>Y63*30</f>
        <v>0</v>
      </c>
      <c r="AA63" s="128"/>
      <c r="AB63" s="129">
        <f>AD63+AF63+AH63</f>
        <v>0</v>
      </c>
      <c r="AC63" s="128"/>
      <c r="AD63" s="129"/>
      <c r="AE63" s="128"/>
      <c r="AF63" s="129"/>
      <c r="AG63" s="128"/>
      <c r="AH63" s="129"/>
      <c r="AI63" s="128"/>
      <c r="AJ63" s="129">
        <f>Z63-AB63</f>
        <v>0</v>
      </c>
      <c r="AK63" s="128"/>
      <c r="AL63" s="131" t="e">
        <f>AJ63/Z63*100</f>
        <v>#DIV/0!</v>
      </c>
      <c r="AM63" s="127"/>
      <c r="AN63" s="128"/>
      <c r="AO63" s="129"/>
      <c r="AP63" s="128"/>
      <c r="AQ63" s="129">
        <v>3</v>
      </c>
      <c r="AR63" s="128"/>
      <c r="AS63" s="129">
        <v>6</v>
      </c>
      <c r="AT63" s="128"/>
      <c r="AU63" s="130"/>
      <c r="AV63" s="129">
        <f>AU63*30</f>
        <v>0</v>
      </c>
      <c r="AW63" s="128"/>
      <c r="AX63" s="129">
        <f>AZ63+BB63+BD63</f>
        <v>0</v>
      </c>
      <c r="AY63" s="132"/>
      <c r="AZ63" s="129"/>
      <c r="BA63" s="128"/>
      <c r="BB63" s="129"/>
      <c r="BC63" s="128"/>
      <c r="BD63" s="129"/>
      <c r="BE63" s="128"/>
      <c r="BF63" s="129">
        <f>AV63-AX63</f>
        <v>0</v>
      </c>
      <c r="BG63" s="128"/>
      <c r="BH63" s="131" t="e">
        <f>BF63/AV63*100</f>
        <v>#DIV/0!</v>
      </c>
      <c r="BI63" s="127"/>
      <c r="BJ63" s="128"/>
      <c r="BK63" s="129"/>
      <c r="BL63" s="133"/>
      <c r="BM63" s="129">
        <v>3</v>
      </c>
      <c r="BN63" s="128"/>
      <c r="BO63" s="129">
        <v>7</v>
      </c>
      <c r="BP63" s="133"/>
      <c r="BQ63" s="160"/>
      <c r="BR63" s="128"/>
    </row>
    <row r="64" spans="1:70" ht="16.5" hidden="1" customHeight="1">
      <c r="A64" s="200"/>
      <c r="B64" s="154"/>
      <c r="C64" s="201"/>
      <c r="D64" s="201"/>
      <c r="E64" s="201"/>
      <c r="F64" s="201"/>
      <c r="G64" s="201"/>
      <c r="H64" s="201"/>
      <c r="I64" s="201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2" t="s">
        <v>95</v>
      </c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200"/>
      <c r="AL64" s="201"/>
      <c r="AM64" s="200"/>
      <c r="AN64" s="200"/>
      <c r="AO64" s="200"/>
      <c r="AP64" s="200"/>
      <c r="AQ64" s="200"/>
      <c r="AR64" s="200"/>
      <c r="AS64" s="200"/>
      <c r="AT64" s="200"/>
      <c r="AU64" s="203"/>
      <c r="AV64" s="200"/>
      <c r="AW64" s="200"/>
      <c r="AX64" s="200"/>
      <c r="AY64" s="200"/>
      <c r="AZ64" s="200"/>
      <c r="BA64" s="202" t="s">
        <v>96</v>
      </c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201"/>
      <c r="BN64" s="201"/>
      <c r="BO64" s="201"/>
      <c r="BP64" s="200"/>
      <c r="BQ64" s="200"/>
      <c r="BR64" s="200"/>
    </row>
    <row r="65" spans="1:70" ht="32.25" hidden="1" customHeight="1">
      <c r="A65" s="200"/>
      <c r="B65" s="154"/>
      <c r="C65" s="201"/>
      <c r="D65" s="201"/>
      <c r="E65" s="201"/>
      <c r="F65" s="201"/>
      <c r="G65" s="204" t="s">
        <v>27</v>
      </c>
      <c r="H65" s="99" t="s">
        <v>97</v>
      </c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100"/>
      <c r="AH65" s="99" t="s">
        <v>98</v>
      </c>
      <c r="AI65" s="84"/>
      <c r="AJ65" s="84"/>
      <c r="AK65" s="100"/>
      <c r="AL65" s="99" t="s">
        <v>99</v>
      </c>
      <c r="AM65" s="84"/>
      <c r="AN65" s="84"/>
      <c r="AO65" s="84"/>
      <c r="AP65" s="100"/>
      <c r="AQ65" s="99" t="s">
        <v>100</v>
      </c>
      <c r="AR65" s="84"/>
      <c r="AS65" s="84"/>
      <c r="AT65" s="84"/>
      <c r="AU65" s="84"/>
      <c r="AV65" s="84"/>
      <c r="AW65" s="84"/>
      <c r="AX65" s="84"/>
      <c r="AY65" s="100"/>
      <c r="AZ65" s="201"/>
      <c r="BA65" s="99" t="s">
        <v>101</v>
      </c>
      <c r="BB65" s="84"/>
      <c r="BC65" s="84"/>
      <c r="BD65" s="84"/>
      <c r="BE65" s="84"/>
      <c r="BF65" s="84"/>
      <c r="BG65" s="84"/>
      <c r="BH65" s="84"/>
      <c r="BI65" s="84"/>
      <c r="BJ65" s="100"/>
      <c r="BK65" s="99" t="s">
        <v>102</v>
      </c>
      <c r="BL65" s="84"/>
      <c r="BM65" s="84"/>
      <c r="BN65" s="84"/>
      <c r="BO65" s="84"/>
      <c r="BP65" s="84"/>
      <c r="BQ65" s="100"/>
      <c r="BR65" s="205"/>
    </row>
    <row r="66" spans="1:70" ht="16.5" hidden="1" customHeight="1">
      <c r="A66" s="200"/>
      <c r="B66" s="154"/>
      <c r="C66" s="201"/>
      <c r="D66" s="201"/>
      <c r="E66" s="201"/>
      <c r="F66" s="201"/>
      <c r="G66" s="204"/>
      <c r="H66" s="206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100"/>
      <c r="AH66" s="171"/>
      <c r="AI66" s="84"/>
      <c r="AJ66" s="84"/>
      <c r="AK66" s="100"/>
      <c r="AL66" s="171"/>
      <c r="AM66" s="84"/>
      <c r="AN66" s="84"/>
      <c r="AO66" s="84"/>
      <c r="AP66" s="100"/>
      <c r="AQ66" s="171"/>
      <c r="AR66" s="84"/>
      <c r="AS66" s="84"/>
      <c r="AT66" s="84"/>
      <c r="AU66" s="84"/>
      <c r="AV66" s="84"/>
      <c r="AW66" s="84"/>
      <c r="AX66" s="84"/>
      <c r="AY66" s="100"/>
      <c r="AZ66" s="154"/>
      <c r="BA66" s="171"/>
      <c r="BB66" s="84"/>
      <c r="BC66" s="84"/>
      <c r="BD66" s="84"/>
      <c r="BE66" s="84"/>
      <c r="BF66" s="84"/>
      <c r="BG66" s="84"/>
      <c r="BH66" s="84"/>
      <c r="BI66" s="84"/>
      <c r="BJ66" s="100"/>
      <c r="BK66" s="171"/>
      <c r="BL66" s="84"/>
      <c r="BM66" s="84"/>
      <c r="BN66" s="84"/>
      <c r="BO66" s="84"/>
      <c r="BP66" s="84"/>
      <c r="BQ66" s="100"/>
      <c r="BR66" s="200"/>
    </row>
    <row r="67" spans="1:70" ht="16.5" hidden="1" customHeight="1">
      <c r="A67" s="200"/>
      <c r="B67" s="154"/>
      <c r="C67" s="201"/>
      <c r="D67" s="201"/>
      <c r="E67" s="201"/>
      <c r="F67" s="201"/>
      <c r="G67" s="204"/>
      <c r="H67" s="171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100"/>
      <c r="AH67" s="171"/>
      <c r="AI67" s="84"/>
      <c r="AJ67" s="84"/>
      <c r="AK67" s="100"/>
      <c r="AL67" s="171"/>
      <c r="AM67" s="84"/>
      <c r="AN67" s="84"/>
      <c r="AO67" s="84"/>
      <c r="AP67" s="100"/>
      <c r="AQ67" s="171"/>
      <c r="AR67" s="84"/>
      <c r="AS67" s="84"/>
      <c r="AT67" s="84"/>
      <c r="AU67" s="84"/>
      <c r="AV67" s="84"/>
      <c r="AW67" s="84"/>
      <c r="AX67" s="84"/>
      <c r="AY67" s="100"/>
      <c r="AZ67" s="154"/>
      <c r="BA67" s="171"/>
      <c r="BB67" s="84"/>
      <c r="BC67" s="84"/>
      <c r="BD67" s="84"/>
      <c r="BE67" s="84"/>
      <c r="BF67" s="84"/>
      <c r="BG67" s="84"/>
      <c r="BH67" s="84"/>
      <c r="BI67" s="84"/>
      <c r="BJ67" s="100"/>
      <c r="BK67" s="171"/>
      <c r="BL67" s="84"/>
      <c r="BM67" s="84"/>
      <c r="BN67" s="84"/>
      <c r="BO67" s="84"/>
      <c r="BP67" s="84"/>
      <c r="BQ67" s="100"/>
      <c r="BR67" s="200"/>
    </row>
    <row r="68" spans="1:70" ht="16.5" hidden="1" customHeight="1">
      <c r="A68" s="200"/>
      <c r="B68" s="200"/>
      <c r="C68" s="200"/>
      <c r="D68" s="200"/>
      <c r="E68" s="200"/>
      <c r="F68" s="200"/>
      <c r="G68" s="204"/>
      <c r="H68" s="171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100"/>
      <c r="AH68" s="171"/>
      <c r="AI68" s="84"/>
      <c r="AJ68" s="84"/>
      <c r="AK68" s="100"/>
      <c r="AL68" s="171"/>
      <c r="AM68" s="84"/>
      <c r="AN68" s="84"/>
      <c r="AO68" s="84"/>
      <c r="AP68" s="100"/>
      <c r="AQ68" s="171"/>
      <c r="AR68" s="84"/>
      <c r="AS68" s="84"/>
      <c r="AT68" s="84"/>
      <c r="AU68" s="84"/>
      <c r="AV68" s="84"/>
      <c r="AW68" s="84"/>
      <c r="AX68" s="84"/>
      <c r="AY68" s="100"/>
      <c r="AZ68" s="154"/>
      <c r="BA68" s="171"/>
      <c r="BB68" s="84"/>
      <c r="BC68" s="84"/>
      <c r="BD68" s="84"/>
      <c r="BE68" s="84"/>
      <c r="BF68" s="84"/>
      <c r="BG68" s="84"/>
      <c r="BH68" s="84"/>
      <c r="BI68" s="84"/>
      <c r="BJ68" s="100"/>
      <c r="BK68" s="171"/>
      <c r="BL68" s="84"/>
      <c r="BM68" s="84"/>
      <c r="BN68" s="84"/>
      <c r="BO68" s="84"/>
      <c r="BP68" s="84"/>
      <c r="BQ68" s="100"/>
      <c r="BR68" s="200"/>
    </row>
    <row r="69" spans="1:70" ht="16.5" customHeight="1">
      <c r="A69" s="200"/>
      <c r="B69" s="200"/>
      <c r="C69" s="200"/>
      <c r="D69" s="200"/>
      <c r="E69" s="200"/>
      <c r="F69" s="200"/>
      <c r="G69" s="207"/>
      <c r="H69" s="207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7"/>
      <c r="AI69" s="208"/>
      <c r="AJ69" s="208"/>
      <c r="AK69" s="208"/>
      <c r="AL69" s="207"/>
      <c r="AM69" s="208"/>
      <c r="AN69" s="208"/>
      <c r="AO69" s="208"/>
      <c r="AP69" s="208"/>
      <c r="AQ69" s="207"/>
      <c r="AR69" s="208"/>
      <c r="AS69" s="208"/>
      <c r="AT69" s="208"/>
      <c r="AU69" s="208"/>
      <c r="AV69" s="208"/>
      <c r="AW69" s="208"/>
      <c r="AX69" s="208"/>
      <c r="AY69" s="208"/>
      <c r="AZ69" s="154"/>
      <c r="BA69" s="207"/>
      <c r="BB69" s="208"/>
      <c r="BC69" s="208"/>
      <c r="BD69" s="208"/>
      <c r="BE69" s="208"/>
      <c r="BF69" s="208"/>
      <c r="BG69" s="208"/>
      <c r="BH69" s="208"/>
      <c r="BI69" s="208"/>
      <c r="BJ69" s="208"/>
      <c r="BK69" s="207"/>
      <c r="BL69" s="208"/>
      <c r="BM69" s="208"/>
      <c r="BN69" s="208"/>
      <c r="BO69" s="208"/>
      <c r="BP69" s="208"/>
      <c r="BQ69" s="208"/>
      <c r="BR69" s="200"/>
    </row>
    <row r="70" spans="1:70" ht="16.5" customHeight="1">
      <c r="A70" s="200"/>
      <c r="B70" s="200"/>
      <c r="C70" s="200"/>
      <c r="D70" s="200"/>
      <c r="E70" s="200"/>
      <c r="F70" s="200"/>
      <c r="G70" s="207"/>
      <c r="H70" s="207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7"/>
      <c r="AI70" s="208"/>
      <c r="AJ70" s="208"/>
      <c r="AK70" s="208"/>
      <c r="AL70" s="207"/>
      <c r="AM70" s="208"/>
      <c r="AN70" s="208"/>
      <c r="AO70" s="208"/>
      <c r="AP70" s="208"/>
      <c r="AQ70" s="207"/>
      <c r="AR70" s="208"/>
      <c r="AS70" s="208"/>
      <c r="AT70" s="208"/>
      <c r="AU70" s="208"/>
      <c r="AV70" s="208"/>
      <c r="AW70" s="208"/>
      <c r="AX70" s="208"/>
      <c r="AY70" s="208"/>
      <c r="AZ70" s="154"/>
      <c r="BA70" s="207"/>
      <c r="BB70" s="208"/>
      <c r="BC70" s="208"/>
      <c r="BD70" s="208"/>
      <c r="BE70" s="208"/>
      <c r="BF70" s="208"/>
      <c r="BG70" s="208"/>
      <c r="BH70" s="208"/>
      <c r="BI70" s="208"/>
      <c r="BJ70" s="208"/>
      <c r="BK70" s="207"/>
      <c r="BL70" s="208"/>
      <c r="BM70" s="208"/>
      <c r="BN70" s="208"/>
      <c r="BO70" s="208"/>
      <c r="BP70" s="208"/>
      <c r="BQ70" s="208"/>
      <c r="BR70" s="200"/>
    </row>
    <row r="71" spans="1:70" ht="15.75" customHeight="1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3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3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</row>
    <row r="72" spans="1:70" ht="15.75" customHeight="1">
      <c r="A72" s="200"/>
      <c r="B72" s="209" t="s">
        <v>103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200"/>
      <c r="W72" s="200"/>
      <c r="X72" s="200"/>
      <c r="Y72" s="203"/>
      <c r="Z72" s="200"/>
      <c r="AA72" s="200"/>
      <c r="AB72" s="200"/>
      <c r="AC72" s="200"/>
      <c r="AD72" s="209" t="s">
        <v>104</v>
      </c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200"/>
      <c r="BR72" s="200"/>
    </row>
    <row r="73" spans="1:70" ht="15.75" customHeight="1">
      <c r="A73" s="200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0"/>
      <c r="W73" s="200"/>
      <c r="X73" s="200"/>
      <c r="Y73" s="203"/>
      <c r="Z73" s="200"/>
      <c r="AA73" s="200"/>
      <c r="AB73" s="200"/>
      <c r="AC73" s="200"/>
      <c r="AD73" s="201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</row>
    <row r="74" spans="1:70" ht="12" customHeight="1">
      <c r="A74" s="200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0"/>
      <c r="W74" s="200"/>
      <c r="X74" s="200"/>
      <c r="Y74" s="203"/>
      <c r="Z74" s="200"/>
      <c r="AA74" s="200"/>
      <c r="AB74" s="200"/>
      <c r="AC74" s="200"/>
      <c r="AD74" s="201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</row>
    <row r="75" spans="1:70" ht="15.75" customHeight="1">
      <c r="A75" s="200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0"/>
      <c r="W75" s="200"/>
      <c r="X75" s="200"/>
      <c r="Y75" s="203"/>
      <c r="Z75" s="200"/>
      <c r="AA75" s="200"/>
      <c r="AB75" s="200"/>
      <c r="AC75" s="200"/>
      <c r="AD75" s="201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</row>
    <row r="76" spans="1:70" ht="15.75" customHeight="1">
      <c r="A76" s="200"/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0"/>
      <c r="W76" s="200"/>
      <c r="X76" s="200"/>
      <c r="Y76" s="203"/>
      <c r="Z76" s="200"/>
      <c r="AA76" s="200"/>
      <c r="AB76" s="200"/>
      <c r="AC76" s="200"/>
      <c r="AD76" s="201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</row>
    <row r="77" spans="1:70" ht="15.75" customHeight="1">
      <c r="A77" s="200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0"/>
      <c r="W77" s="200"/>
      <c r="X77" s="200"/>
      <c r="Y77" s="203"/>
      <c r="Z77" s="200"/>
      <c r="AA77" s="200"/>
      <c r="AB77" s="200"/>
      <c r="AC77" s="200"/>
      <c r="AD77" s="201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</row>
    <row r="78" spans="1:70" ht="12.75" customHeight="1">
      <c r="Y78" s="210"/>
      <c r="AL78" s="211"/>
      <c r="AU78" s="210"/>
      <c r="BH78" s="211"/>
    </row>
    <row r="79" spans="1:70" ht="12.75" customHeight="1">
      <c r="Y79" s="210"/>
      <c r="AL79" s="211"/>
      <c r="AU79" s="210"/>
      <c r="BH79" s="211"/>
    </row>
    <row r="80" spans="1:70" ht="12.75" customHeight="1">
      <c r="Y80" s="210"/>
      <c r="AL80" s="211"/>
      <c r="AU80" s="210"/>
      <c r="BH80" s="211"/>
    </row>
    <row r="81" spans="25:60" ht="12.75" customHeight="1">
      <c r="Y81" s="210"/>
      <c r="AL81" s="211"/>
      <c r="AU81" s="210"/>
      <c r="BH81" s="211"/>
    </row>
    <row r="82" spans="25:60" ht="12.75" customHeight="1">
      <c r="Y82" s="210"/>
      <c r="AL82" s="211"/>
      <c r="AU82" s="210"/>
      <c r="BH82" s="211"/>
    </row>
    <row r="83" spans="25:60" ht="12.75" customHeight="1">
      <c r="Y83" s="210"/>
      <c r="AL83" s="211"/>
      <c r="AU83" s="210"/>
      <c r="BH83" s="211"/>
    </row>
    <row r="84" spans="25:60" ht="12.75" customHeight="1">
      <c r="Y84" s="210"/>
      <c r="AL84" s="211"/>
      <c r="AU84" s="210"/>
      <c r="BH84" s="211"/>
    </row>
    <row r="85" spans="25:60" ht="12.75" customHeight="1">
      <c r="Y85" s="210"/>
      <c r="AL85" s="211"/>
      <c r="AU85" s="210"/>
      <c r="BH85" s="211"/>
    </row>
    <row r="86" spans="25:60" ht="12.75" customHeight="1">
      <c r="Y86" s="210"/>
      <c r="AL86" s="211"/>
      <c r="AU86" s="210"/>
      <c r="BH86" s="211"/>
    </row>
    <row r="87" spans="25:60" ht="12.75" customHeight="1">
      <c r="Y87" s="210"/>
      <c r="AL87" s="211"/>
      <c r="AU87" s="210"/>
      <c r="BH87" s="211"/>
    </row>
    <row r="88" spans="25:60" ht="12.75" customHeight="1">
      <c r="Y88" s="210"/>
      <c r="AL88" s="211"/>
      <c r="AU88" s="210"/>
      <c r="BH88" s="211"/>
    </row>
    <row r="89" spans="25:60" ht="12.75" customHeight="1">
      <c r="Y89" s="210"/>
      <c r="AL89" s="211"/>
      <c r="AU89" s="210"/>
      <c r="BH89" s="211"/>
    </row>
    <row r="90" spans="25:60" ht="12.75" customHeight="1">
      <c r="Y90" s="210"/>
      <c r="AL90" s="211"/>
      <c r="AU90" s="210"/>
      <c r="BH90" s="211"/>
    </row>
    <row r="91" spans="25:60" ht="12.75" customHeight="1">
      <c r="Y91" s="210"/>
      <c r="AL91" s="211"/>
      <c r="AU91" s="210"/>
      <c r="BH91" s="211"/>
    </row>
    <row r="92" spans="25:60" ht="12.75" customHeight="1">
      <c r="Y92" s="210"/>
      <c r="AL92" s="211"/>
      <c r="AU92" s="210"/>
      <c r="BH92" s="211"/>
    </row>
    <row r="93" spans="25:60" ht="12.75" customHeight="1">
      <c r="Y93" s="210"/>
      <c r="AL93" s="211"/>
      <c r="AU93" s="210"/>
      <c r="BH93" s="211"/>
    </row>
    <row r="94" spans="25:60" ht="12.75" customHeight="1">
      <c r="Y94" s="210"/>
      <c r="AL94" s="211"/>
      <c r="AU94" s="210"/>
      <c r="BH94" s="211"/>
    </row>
    <row r="95" spans="25:60" ht="12.75" customHeight="1">
      <c r="Y95" s="210"/>
      <c r="AL95" s="211"/>
      <c r="AU95" s="210"/>
      <c r="BH95" s="211"/>
    </row>
    <row r="96" spans="25:60" ht="12.75" customHeight="1">
      <c r="Y96" s="210"/>
      <c r="AL96" s="211"/>
      <c r="AU96" s="210"/>
      <c r="BH96" s="211"/>
    </row>
    <row r="97" spans="25:60" ht="12.75" customHeight="1">
      <c r="Y97" s="210"/>
      <c r="AL97" s="211"/>
      <c r="AU97" s="210"/>
      <c r="BH97" s="211"/>
    </row>
    <row r="98" spans="25:60" ht="12.75" customHeight="1">
      <c r="Y98" s="210"/>
      <c r="AL98" s="211"/>
      <c r="AU98" s="210"/>
      <c r="BH98" s="211"/>
    </row>
    <row r="99" spans="25:60" ht="12.75" customHeight="1">
      <c r="Y99" s="210"/>
      <c r="AL99" s="211"/>
      <c r="AU99" s="210"/>
      <c r="BH99" s="211"/>
    </row>
    <row r="100" spans="25:60" ht="12.75" customHeight="1">
      <c r="Y100" s="210"/>
      <c r="AL100" s="211"/>
      <c r="AU100" s="210"/>
      <c r="BH100" s="211"/>
    </row>
    <row r="101" spans="25:60" ht="12.75" customHeight="1">
      <c r="Y101" s="210"/>
      <c r="AL101" s="211"/>
      <c r="AU101" s="210"/>
      <c r="BH101" s="211"/>
    </row>
    <row r="102" spans="25:60" ht="12.75" customHeight="1">
      <c r="Y102" s="210"/>
      <c r="AL102" s="211"/>
      <c r="AU102" s="210"/>
      <c r="BH102" s="211"/>
    </row>
    <row r="103" spans="25:60" ht="12.75" customHeight="1">
      <c r="Y103" s="210"/>
      <c r="AL103" s="211"/>
      <c r="AU103" s="210"/>
      <c r="BH103" s="211"/>
    </row>
    <row r="104" spans="25:60" ht="12.75" customHeight="1">
      <c r="Y104" s="210"/>
      <c r="AL104" s="211"/>
      <c r="AU104" s="210"/>
      <c r="BH104" s="211"/>
    </row>
    <row r="105" spans="25:60" ht="12.75" customHeight="1">
      <c r="Y105" s="210"/>
      <c r="AL105" s="211"/>
      <c r="AU105" s="210"/>
      <c r="BH105" s="211"/>
    </row>
    <row r="106" spans="25:60" ht="12.75" customHeight="1">
      <c r="Y106" s="210"/>
      <c r="AL106" s="211"/>
      <c r="AU106" s="210"/>
      <c r="BH106" s="211"/>
    </row>
    <row r="107" spans="25:60" ht="12.75" customHeight="1">
      <c r="Y107" s="210"/>
      <c r="AL107" s="211"/>
      <c r="AU107" s="210"/>
      <c r="BH107" s="211"/>
    </row>
    <row r="108" spans="25:60" ht="12.75" customHeight="1">
      <c r="Y108" s="210"/>
      <c r="AL108" s="211"/>
      <c r="AU108" s="210"/>
      <c r="BH108" s="211"/>
    </row>
    <row r="109" spans="25:60" ht="12.75" customHeight="1">
      <c r="Y109" s="210"/>
      <c r="AL109" s="211"/>
      <c r="AU109" s="210"/>
      <c r="BH109" s="211"/>
    </row>
    <row r="110" spans="25:60" ht="12.75" customHeight="1">
      <c r="Y110" s="210"/>
      <c r="AL110" s="211"/>
      <c r="AU110" s="210"/>
      <c r="BH110" s="211"/>
    </row>
    <row r="111" spans="25:60" ht="12.75" customHeight="1">
      <c r="Y111" s="210"/>
      <c r="AL111" s="211"/>
      <c r="AU111" s="210"/>
      <c r="BH111" s="211"/>
    </row>
    <row r="112" spans="25:60" ht="12.75" customHeight="1">
      <c r="Y112" s="210"/>
      <c r="AL112" s="211"/>
      <c r="AU112" s="210"/>
      <c r="BH112" s="211"/>
    </row>
    <row r="113" spans="25:60" ht="12.75" customHeight="1">
      <c r="Y113" s="210"/>
      <c r="AL113" s="211"/>
      <c r="AU113" s="210"/>
      <c r="BH113" s="211"/>
    </row>
    <row r="114" spans="25:60" ht="12.75" customHeight="1">
      <c r="Y114" s="210"/>
      <c r="AL114" s="211"/>
      <c r="AU114" s="210"/>
      <c r="BH114" s="211"/>
    </row>
    <row r="115" spans="25:60" ht="12.75" customHeight="1">
      <c r="Y115" s="210"/>
      <c r="AL115" s="211"/>
      <c r="AU115" s="210"/>
      <c r="BH115" s="211"/>
    </row>
    <row r="116" spans="25:60" ht="12.75" customHeight="1">
      <c r="Y116" s="210"/>
      <c r="AL116" s="211"/>
      <c r="AU116" s="210"/>
      <c r="BH116" s="211"/>
    </row>
    <row r="117" spans="25:60" ht="12.75" customHeight="1">
      <c r="Y117" s="210"/>
      <c r="AL117" s="211"/>
      <c r="AU117" s="210"/>
      <c r="BH117" s="211"/>
    </row>
    <row r="118" spans="25:60" ht="12.75" customHeight="1">
      <c r="Y118" s="210"/>
      <c r="AL118" s="211"/>
      <c r="AU118" s="210"/>
      <c r="BH118" s="211"/>
    </row>
    <row r="119" spans="25:60" ht="12.75" customHeight="1">
      <c r="Y119" s="210"/>
      <c r="AL119" s="211"/>
      <c r="AU119" s="210"/>
      <c r="BH119" s="211"/>
    </row>
    <row r="120" spans="25:60" ht="12.75" customHeight="1">
      <c r="Y120" s="210"/>
      <c r="AL120" s="211"/>
      <c r="AU120" s="210"/>
      <c r="BH120" s="211"/>
    </row>
    <row r="121" spans="25:60" ht="12.75" customHeight="1">
      <c r="Y121" s="210"/>
      <c r="AL121" s="211"/>
      <c r="AU121" s="210"/>
      <c r="BH121" s="211"/>
    </row>
    <row r="122" spans="25:60" ht="12.75" customHeight="1">
      <c r="Y122" s="210"/>
      <c r="AL122" s="211"/>
      <c r="AU122" s="210"/>
      <c r="BH122" s="211"/>
    </row>
    <row r="123" spans="25:60" ht="12.75" customHeight="1">
      <c r="Y123" s="210"/>
      <c r="AL123" s="211"/>
      <c r="AU123" s="210"/>
      <c r="BH123" s="211"/>
    </row>
    <row r="124" spans="25:60" ht="12.75" customHeight="1">
      <c r="Y124" s="210"/>
      <c r="AL124" s="211"/>
      <c r="AU124" s="210"/>
      <c r="BH124" s="211"/>
    </row>
    <row r="125" spans="25:60" ht="12.75" customHeight="1">
      <c r="Y125" s="210"/>
      <c r="AL125" s="211"/>
      <c r="AU125" s="210"/>
      <c r="BH125" s="211"/>
    </row>
    <row r="126" spans="25:60" ht="12.75" customHeight="1">
      <c r="Y126" s="210"/>
      <c r="AL126" s="211"/>
      <c r="AU126" s="210"/>
      <c r="BH126" s="211"/>
    </row>
    <row r="127" spans="25:60" ht="12.75" customHeight="1">
      <c r="Y127" s="210"/>
      <c r="AL127" s="211"/>
      <c r="AU127" s="210"/>
      <c r="BH127" s="211"/>
    </row>
    <row r="128" spans="25:60" ht="12.75" customHeight="1">
      <c r="Y128" s="210"/>
      <c r="AL128" s="211"/>
      <c r="AU128" s="210"/>
      <c r="BH128" s="211"/>
    </row>
    <row r="129" spans="25:60" ht="12.75" customHeight="1">
      <c r="Y129" s="210"/>
      <c r="AL129" s="211"/>
      <c r="AU129" s="210"/>
      <c r="BH129" s="211"/>
    </row>
    <row r="130" spans="25:60" ht="12.75" customHeight="1">
      <c r="Y130" s="210"/>
      <c r="AL130" s="211"/>
      <c r="AU130" s="210"/>
      <c r="BH130" s="211"/>
    </row>
    <row r="131" spans="25:60" ht="12.75" customHeight="1">
      <c r="Y131" s="210"/>
      <c r="AL131" s="211"/>
      <c r="AU131" s="210"/>
      <c r="BH131" s="211"/>
    </row>
    <row r="132" spans="25:60" ht="12.75" customHeight="1">
      <c r="Y132" s="210"/>
      <c r="AL132" s="211"/>
      <c r="AU132" s="210"/>
      <c r="BH132" s="211"/>
    </row>
    <row r="133" spans="25:60" ht="12.75" customHeight="1">
      <c r="Y133" s="210"/>
      <c r="AL133" s="211"/>
      <c r="AU133" s="210"/>
      <c r="BH133" s="211"/>
    </row>
    <row r="134" spans="25:60" ht="12.75" customHeight="1">
      <c r="Y134" s="210"/>
      <c r="AL134" s="211"/>
      <c r="AU134" s="210"/>
      <c r="BH134" s="211"/>
    </row>
    <row r="135" spans="25:60" ht="12.75" customHeight="1">
      <c r="Y135" s="210"/>
      <c r="AL135" s="211"/>
      <c r="AU135" s="210"/>
      <c r="BH135" s="211"/>
    </row>
    <row r="136" spans="25:60" ht="12.75" customHeight="1">
      <c r="Y136" s="210"/>
      <c r="AL136" s="211"/>
      <c r="AU136" s="210"/>
      <c r="BH136" s="211"/>
    </row>
    <row r="137" spans="25:60" ht="12.75" customHeight="1">
      <c r="Y137" s="210"/>
      <c r="AL137" s="211"/>
      <c r="AU137" s="210"/>
      <c r="BH137" s="211"/>
    </row>
    <row r="138" spans="25:60" ht="12.75" customHeight="1">
      <c r="Y138" s="210"/>
      <c r="AL138" s="211"/>
      <c r="AU138" s="210"/>
      <c r="BH138" s="211"/>
    </row>
    <row r="139" spans="25:60" ht="12.75" customHeight="1">
      <c r="Y139" s="210"/>
      <c r="AL139" s="211"/>
      <c r="AU139" s="210"/>
      <c r="BH139" s="211"/>
    </row>
    <row r="140" spans="25:60" ht="12.75" customHeight="1">
      <c r="Y140" s="210"/>
      <c r="AL140" s="211"/>
      <c r="AU140" s="210"/>
      <c r="BH140" s="211"/>
    </row>
    <row r="141" spans="25:60" ht="12.75" customHeight="1">
      <c r="Y141" s="210"/>
      <c r="AL141" s="211"/>
      <c r="AU141" s="210"/>
      <c r="BH141" s="211"/>
    </row>
    <row r="142" spans="25:60" ht="12.75" customHeight="1">
      <c r="Y142" s="210"/>
      <c r="AL142" s="211"/>
      <c r="AU142" s="210"/>
      <c r="BH142" s="211"/>
    </row>
    <row r="143" spans="25:60" ht="12.75" customHeight="1">
      <c r="Y143" s="210"/>
      <c r="AL143" s="211"/>
      <c r="AU143" s="210"/>
      <c r="BH143" s="211"/>
    </row>
    <row r="144" spans="25:60" ht="12.75" customHeight="1">
      <c r="Y144" s="210"/>
      <c r="AL144" s="211"/>
      <c r="AU144" s="210"/>
      <c r="BH144" s="211"/>
    </row>
    <row r="145" spans="25:60" ht="12.75" customHeight="1">
      <c r="Y145" s="210"/>
      <c r="AL145" s="211"/>
      <c r="AU145" s="210"/>
      <c r="BH145" s="211"/>
    </row>
    <row r="146" spans="25:60" ht="12.75" customHeight="1">
      <c r="Y146" s="210"/>
      <c r="AL146" s="211"/>
      <c r="AU146" s="210"/>
      <c r="BH146" s="211"/>
    </row>
    <row r="147" spans="25:60" ht="12.75" customHeight="1">
      <c r="Y147" s="210"/>
      <c r="AL147" s="211"/>
      <c r="AU147" s="210"/>
      <c r="BH147" s="211"/>
    </row>
    <row r="148" spans="25:60" ht="12.75" customHeight="1">
      <c r="Y148" s="210"/>
      <c r="AL148" s="211"/>
      <c r="AU148" s="210"/>
      <c r="BH148" s="211"/>
    </row>
    <row r="149" spans="25:60" ht="12.75" customHeight="1">
      <c r="Y149" s="210"/>
      <c r="AL149" s="211"/>
      <c r="AU149" s="210"/>
      <c r="BH149" s="211"/>
    </row>
    <row r="150" spans="25:60" ht="12.75" customHeight="1">
      <c r="Y150" s="210"/>
      <c r="AL150" s="211"/>
      <c r="AU150" s="210"/>
      <c r="BH150" s="211"/>
    </row>
    <row r="151" spans="25:60" ht="12.75" customHeight="1">
      <c r="Y151" s="210"/>
      <c r="AL151" s="211"/>
      <c r="AU151" s="210"/>
      <c r="BH151" s="211"/>
    </row>
    <row r="152" spans="25:60" ht="12.75" customHeight="1">
      <c r="Y152" s="210"/>
      <c r="AL152" s="211"/>
      <c r="AU152" s="210"/>
      <c r="BH152" s="211"/>
    </row>
    <row r="153" spans="25:60" ht="12.75" customHeight="1">
      <c r="Y153" s="210"/>
      <c r="AL153" s="211"/>
      <c r="AU153" s="210"/>
      <c r="BH153" s="211"/>
    </row>
    <row r="154" spans="25:60" ht="12.75" customHeight="1">
      <c r="Y154" s="210"/>
      <c r="AL154" s="211"/>
      <c r="AU154" s="210"/>
      <c r="BH154" s="211"/>
    </row>
    <row r="155" spans="25:60" ht="12.75" customHeight="1">
      <c r="Y155" s="210"/>
      <c r="AL155" s="211"/>
      <c r="AU155" s="210"/>
      <c r="BH155" s="211"/>
    </row>
    <row r="156" spans="25:60" ht="12.75" customHeight="1">
      <c r="Y156" s="210"/>
      <c r="AL156" s="211"/>
      <c r="AU156" s="210"/>
      <c r="BH156" s="211"/>
    </row>
    <row r="157" spans="25:60" ht="12.75" customHeight="1">
      <c r="Y157" s="210"/>
      <c r="AL157" s="211"/>
      <c r="AU157" s="210"/>
      <c r="BH157" s="211"/>
    </row>
    <row r="158" spans="25:60" ht="12.75" customHeight="1">
      <c r="Y158" s="210"/>
      <c r="AL158" s="211"/>
      <c r="AU158" s="210"/>
      <c r="BH158" s="211"/>
    </row>
    <row r="159" spans="25:60" ht="12.75" customHeight="1">
      <c r="Y159" s="210"/>
      <c r="AL159" s="211"/>
      <c r="AU159" s="210"/>
      <c r="BH159" s="211"/>
    </row>
    <row r="160" spans="25:60" ht="12.75" customHeight="1">
      <c r="Y160" s="210"/>
      <c r="AL160" s="211"/>
      <c r="AU160" s="210"/>
      <c r="BH160" s="211"/>
    </row>
    <row r="161" spans="25:60" ht="12.75" customHeight="1">
      <c r="Y161" s="210"/>
      <c r="AL161" s="211"/>
      <c r="AU161" s="210"/>
      <c r="BH161" s="211"/>
    </row>
    <row r="162" spans="25:60" ht="12.75" customHeight="1">
      <c r="Y162" s="210"/>
      <c r="AL162" s="211"/>
      <c r="AU162" s="210"/>
      <c r="BH162" s="211"/>
    </row>
    <row r="163" spans="25:60" ht="12.75" customHeight="1">
      <c r="Y163" s="210"/>
      <c r="AL163" s="211"/>
      <c r="AU163" s="210"/>
      <c r="BH163" s="211"/>
    </row>
    <row r="164" spans="25:60" ht="12.75" customHeight="1">
      <c r="Y164" s="210"/>
      <c r="AL164" s="211"/>
      <c r="AU164" s="210"/>
      <c r="BH164" s="211"/>
    </row>
    <row r="165" spans="25:60" ht="12.75" customHeight="1">
      <c r="Y165" s="210"/>
      <c r="AL165" s="211"/>
      <c r="AU165" s="210"/>
      <c r="BH165" s="211"/>
    </row>
    <row r="166" spans="25:60" ht="12.75" customHeight="1">
      <c r="Y166" s="210"/>
      <c r="AL166" s="211"/>
      <c r="AU166" s="210"/>
      <c r="BH166" s="211"/>
    </row>
    <row r="167" spans="25:60" ht="12.75" customHeight="1">
      <c r="Y167" s="210"/>
      <c r="AL167" s="211"/>
      <c r="AU167" s="210"/>
      <c r="BH167" s="211"/>
    </row>
    <row r="168" spans="25:60" ht="12.75" customHeight="1">
      <c r="Y168" s="210"/>
      <c r="AL168" s="211"/>
      <c r="AU168" s="210"/>
      <c r="BH168" s="211"/>
    </row>
    <row r="169" spans="25:60" ht="12.75" customHeight="1">
      <c r="Y169" s="210"/>
      <c r="AL169" s="211"/>
      <c r="AU169" s="210"/>
      <c r="BH169" s="211"/>
    </row>
    <row r="170" spans="25:60" ht="12.75" customHeight="1">
      <c r="Y170" s="210"/>
      <c r="AL170" s="211"/>
      <c r="AU170" s="210"/>
      <c r="BH170" s="211"/>
    </row>
    <row r="171" spans="25:60" ht="12.75" customHeight="1">
      <c r="Y171" s="210"/>
      <c r="AL171" s="211"/>
      <c r="AU171" s="210"/>
      <c r="BH171" s="211"/>
    </row>
    <row r="172" spans="25:60" ht="12.75" customHeight="1">
      <c r="Y172" s="210"/>
      <c r="AL172" s="211"/>
      <c r="AU172" s="210"/>
      <c r="BH172" s="211"/>
    </row>
    <row r="173" spans="25:60" ht="12.75" customHeight="1">
      <c r="Y173" s="210"/>
      <c r="AL173" s="211"/>
      <c r="AU173" s="210"/>
      <c r="BH173" s="211"/>
    </row>
    <row r="174" spans="25:60" ht="12.75" customHeight="1">
      <c r="Y174" s="210"/>
      <c r="AL174" s="211"/>
      <c r="AU174" s="210"/>
      <c r="BH174" s="211"/>
    </row>
    <row r="175" spans="25:60" ht="12.75" customHeight="1">
      <c r="Y175" s="210"/>
      <c r="AL175" s="211"/>
      <c r="AU175" s="210"/>
      <c r="BH175" s="211"/>
    </row>
    <row r="176" spans="25:60" ht="12.75" customHeight="1">
      <c r="Y176" s="210"/>
      <c r="AL176" s="211"/>
      <c r="AU176" s="210"/>
      <c r="BH176" s="211"/>
    </row>
    <row r="177" spans="25:60" ht="12.75" customHeight="1">
      <c r="Y177" s="210"/>
      <c r="AL177" s="211"/>
      <c r="AU177" s="210"/>
      <c r="BH177" s="211"/>
    </row>
    <row r="178" spans="25:60" ht="12.75" customHeight="1">
      <c r="Y178" s="210"/>
      <c r="AL178" s="211"/>
      <c r="AU178" s="210"/>
      <c r="BH178" s="211"/>
    </row>
    <row r="179" spans="25:60" ht="12.75" customHeight="1">
      <c r="Y179" s="210"/>
      <c r="AL179" s="211"/>
      <c r="AU179" s="210"/>
      <c r="BH179" s="211"/>
    </row>
    <row r="180" spans="25:60" ht="12.75" customHeight="1">
      <c r="Y180" s="210"/>
      <c r="AL180" s="211"/>
      <c r="AU180" s="210"/>
      <c r="BH180" s="211"/>
    </row>
    <row r="181" spans="25:60" ht="12.75" customHeight="1">
      <c r="Y181" s="210"/>
      <c r="AL181" s="211"/>
      <c r="AU181" s="210"/>
      <c r="BH181" s="211"/>
    </row>
    <row r="182" spans="25:60" ht="12.75" customHeight="1">
      <c r="Y182" s="210"/>
      <c r="AL182" s="211"/>
      <c r="AU182" s="210"/>
      <c r="BH182" s="211"/>
    </row>
    <row r="183" spans="25:60" ht="12.75" customHeight="1">
      <c r="Y183" s="210"/>
      <c r="AL183" s="211"/>
      <c r="AU183" s="210"/>
      <c r="BH183" s="211"/>
    </row>
    <row r="184" spans="25:60" ht="12.75" customHeight="1">
      <c r="Y184" s="210"/>
      <c r="AL184" s="211"/>
      <c r="AU184" s="210"/>
      <c r="BH184" s="211"/>
    </row>
    <row r="185" spans="25:60" ht="12.75" customHeight="1">
      <c r="Y185" s="210"/>
      <c r="AL185" s="211"/>
      <c r="AU185" s="210"/>
      <c r="BH185" s="211"/>
    </row>
    <row r="186" spans="25:60" ht="12.75" customHeight="1">
      <c r="Y186" s="210"/>
      <c r="AL186" s="211"/>
      <c r="AU186" s="210"/>
      <c r="BH186" s="211"/>
    </row>
    <row r="187" spans="25:60" ht="12.75" customHeight="1">
      <c r="Y187" s="210"/>
      <c r="AL187" s="211"/>
      <c r="AU187" s="210"/>
      <c r="BH187" s="211"/>
    </row>
    <row r="188" spans="25:60" ht="12.75" customHeight="1">
      <c r="Y188" s="210"/>
      <c r="AL188" s="211"/>
      <c r="AU188" s="210"/>
      <c r="BH188" s="211"/>
    </row>
    <row r="189" spans="25:60" ht="12.75" customHeight="1">
      <c r="Y189" s="210"/>
      <c r="AL189" s="211"/>
      <c r="AU189" s="210"/>
      <c r="BH189" s="211"/>
    </row>
    <row r="190" spans="25:60" ht="12.75" customHeight="1">
      <c r="Y190" s="210"/>
      <c r="AL190" s="211"/>
      <c r="AU190" s="210"/>
      <c r="BH190" s="211"/>
    </row>
    <row r="191" spans="25:60" ht="12.75" customHeight="1">
      <c r="Y191" s="210"/>
      <c r="AL191" s="211"/>
      <c r="AU191" s="210"/>
      <c r="BH191" s="211"/>
    </row>
    <row r="192" spans="25:60" ht="12.75" customHeight="1">
      <c r="Y192" s="210"/>
      <c r="AL192" s="211"/>
      <c r="AU192" s="210"/>
      <c r="BH192" s="211"/>
    </row>
    <row r="193" spans="25:60" ht="12.75" customHeight="1">
      <c r="Y193" s="210"/>
      <c r="AL193" s="211"/>
      <c r="AU193" s="210"/>
      <c r="BH193" s="211"/>
    </row>
    <row r="194" spans="25:60" ht="12.75" customHeight="1">
      <c r="Y194" s="210"/>
      <c r="AL194" s="211"/>
      <c r="AU194" s="210"/>
      <c r="BH194" s="211"/>
    </row>
    <row r="195" spans="25:60" ht="12.75" customHeight="1">
      <c r="Y195" s="210"/>
      <c r="AL195" s="211"/>
      <c r="AU195" s="210"/>
      <c r="BH195" s="211"/>
    </row>
    <row r="196" spans="25:60" ht="12.75" customHeight="1">
      <c r="Y196" s="210"/>
      <c r="AL196" s="211"/>
      <c r="AU196" s="210"/>
      <c r="BH196" s="211"/>
    </row>
    <row r="197" spans="25:60" ht="12.75" customHeight="1">
      <c r="Y197" s="210"/>
      <c r="AL197" s="211"/>
      <c r="AU197" s="210"/>
      <c r="BH197" s="211"/>
    </row>
    <row r="198" spans="25:60" ht="12.75" customHeight="1">
      <c r="Y198" s="210"/>
      <c r="AL198" s="211"/>
      <c r="AU198" s="210"/>
      <c r="BH198" s="211"/>
    </row>
    <row r="199" spans="25:60" ht="12.75" customHeight="1">
      <c r="Y199" s="210"/>
      <c r="AL199" s="211"/>
      <c r="AU199" s="210"/>
      <c r="BH199" s="211"/>
    </row>
    <row r="200" spans="25:60" ht="12.75" customHeight="1">
      <c r="Y200" s="210"/>
      <c r="AL200" s="211"/>
      <c r="AU200" s="210"/>
      <c r="BH200" s="211"/>
    </row>
    <row r="201" spans="25:60" ht="12.75" customHeight="1">
      <c r="Y201" s="210"/>
      <c r="AL201" s="211"/>
      <c r="AU201" s="210"/>
      <c r="BH201" s="211"/>
    </row>
    <row r="202" spans="25:60" ht="12.75" customHeight="1">
      <c r="Y202" s="210"/>
      <c r="AL202" s="211"/>
      <c r="AU202" s="210"/>
      <c r="BH202" s="211"/>
    </row>
    <row r="203" spans="25:60" ht="12.75" customHeight="1">
      <c r="Y203" s="210"/>
      <c r="AL203" s="211"/>
      <c r="AU203" s="210"/>
      <c r="BH203" s="211"/>
    </row>
    <row r="204" spans="25:60" ht="12.75" customHeight="1">
      <c r="Y204" s="210"/>
      <c r="AL204" s="211"/>
      <c r="AU204" s="210"/>
      <c r="BH204" s="211"/>
    </row>
    <row r="205" spans="25:60" ht="12.75" customHeight="1">
      <c r="Y205" s="210"/>
      <c r="AL205" s="211"/>
      <c r="AU205" s="210"/>
      <c r="BH205" s="211"/>
    </row>
    <row r="206" spans="25:60" ht="12.75" customHeight="1">
      <c r="Y206" s="210"/>
      <c r="AL206" s="211"/>
      <c r="AU206" s="210"/>
      <c r="BH206" s="211"/>
    </row>
    <row r="207" spans="25:60" ht="12.75" customHeight="1">
      <c r="Y207" s="210"/>
      <c r="AL207" s="211"/>
      <c r="AU207" s="210"/>
      <c r="BH207" s="211"/>
    </row>
    <row r="208" spans="25:60" ht="12.75" customHeight="1">
      <c r="Y208" s="210"/>
      <c r="AL208" s="211"/>
      <c r="AU208" s="210"/>
      <c r="BH208" s="211"/>
    </row>
    <row r="209" spans="25:60" ht="12.75" customHeight="1">
      <c r="Y209" s="210"/>
      <c r="AL209" s="211"/>
      <c r="AU209" s="210"/>
      <c r="BH209" s="211"/>
    </row>
    <row r="210" spans="25:60" ht="12.75" customHeight="1">
      <c r="Y210" s="210"/>
      <c r="AL210" s="211"/>
      <c r="AU210" s="210"/>
      <c r="BH210" s="211"/>
    </row>
    <row r="211" spans="25:60" ht="12.75" customHeight="1">
      <c r="Y211" s="210"/>
      <c r="AL211" s="211"/>
      <c r="AU211" s="210"/>
      <c r="BH211" s="211"/>
    </row>
    <row r="212" spans="25:60" ht="12.75" customHeight="1">
      <c r="Y212" s="210"/>
      <c r="AL212" s="211"/>
      <c r="AU212" s="210"/>
      <c r="BH212" s="211"/>
    </row>
    <row r="213" spans="25:60" ht="12.75" customHeight="1">
      <c r="Y213" s="210"/>
      <c r="AL213" s="211"/>
      <c r="AU213" s="210"/>
      <c r="BH213" s="211"/>
    </row>
    <row r="214" spans="25:60" ht="12.75" customHeight="1">
      <c r="Y214" s="210"/>
      <c r="AL214" s="211"/>
      <c r="AU214" s="210"/>
      <c r="BH214" s="211"/>
    </row>
    <row r="215" spans="25:60" ht="12.75" customHeight="1">
      <c r="Y215" s="210"/>
      <c r="AL215" s="211"/>
      <c r="AU215" s="210"/>
      <c r="BH215" s="211"/>
    </row>
    <row r="216" spans="25:60" ht="12.75" customHeight="1">
      <c r="Y216" s="210"/>
      <c r="AL216" s="211"/>
      <c r="AU216" s="210"/>
      <c r="BH216" s="211"/>
    </row>
    <row r="217" spans="25:60" ht="12.75" customHeight="1">
      <c r="Y217" s="210"/>
      <c r="AL217" s="211"/>
      <c r="AU217" s="210"/>
      <c r="BH217" s="211"/>
    </row>
    <row r="218" spans="25:60" ht="12.75" customHeight="1">
      <c r="Y218" s="210"/>
      <c r="AL218" s="211"/>
      <c r="AU218" s="210"/>
      <c r="BH218" s="211"/>
    </row>
    <row r="219" spans="25:60" ht="12.75" customHeight="1">
      <c r="Y219" s="210"/>
      <c r="AL219" s="211"/>
      <c r="AU219" s="210"/>
      <c r="BH219" s="211"/>
    </row>
    <row r="220" spans="25:60" ht="12.75" customHeight="1">
      <c r="Y220" s="210"/>
      <c r="AL220" s="211"/>
      <c r="AU220" s="210"/>
      <c r="BH220" s="211"/>
    </row>
    <row r="221" spans="25:60" ht="12.75" customHeight="1">
      <c r="Y221" s="210"/>
      <c r="AL221" s="211"/>
      <c r="AU221" s="210"/>
      <c r="BH221" s="211"/>
    </row>
    <row r="222" spans="25:60" ht="12.75" customHeight="1">
      <c r="Y222" s="210"/>
      <c r="AL222" s="211"/>
      <c r="AU222" s="210"/>
      <c r="BH222" s="211"/>
    </row>
    <row r="223" spans="25:60" ht="12.75" customHeight="1">
      <c r="Y223" s="210"/>
      <c r="AL223" s="211"/>
      <c r="AU223" s="210"/>
      <c r="BH223" s="211"/>
    </row>
    <row r="224" spans="25:60" ht="12.75" customHeight="1">
      <c r="Y224" s="210"/>
      <c r="AL224" s="211"/>
      <c r="AU224" s="210"/>
      <c r="BH224" s="211"/>
    </row>
    <row r="225" spans="25:60" ht="12.75" customHeight="1">
      <c r="Y225" s="210"/>
      <c r="AL225" s="211"/>
      <c r="AU225" s="210"/>
      <c r="BH225" s="211"/>
    </row>
    <row r="226" spans="25:60" ht="12.75" customHeight="1">
      <c r="Y226" s="210"/>
      <c r="AL226" s="211"/>
      <c r="AU226" s="210"/>
      <c r="BH226" s="211"/>
    </row>
    <row r="227" spans="25:60" ht="12.75" customHeight="1">
      <c r="Y227" s="210"/>
      <c r="AL227" s="211"/>
      <c r="AU227" s="210"/>
      <c r="BH227" s="211"/>
    </row>
    <row r="228" spans="25:60" ht="12.75" customHeight="1">
      <c r="Y228" s="210"/>
      <c r="AL228" s="211"/>
      <c r="AU228" s="210"/>
      <c r="BH228" s="211"/>
    </row>
    <row r="229" spans="25:60" ht="12.75" customHeight="1">
      <c r="Y229" s="210"/>
      <c r="AL229" s="211"/>
      <c r="AU229" s="210"/>
      <c r="BH229" s="211"/>
    </row>
    <row r="230" spans="25:60" ht="12.75" customHeight="1">
      <c r="Y230" s="210"/>
      <c r="AL230" s="211"/>
      <c r="AU230" s="210"/>
      <c r="BH230" s="211"/>
    </row>
    <row r="231" spans="25:60" ht="12.75" customHeight="1">
      <c r="Y231" s="210"/>
      <c r="AL231" s="211"/>
      <c r="AU231" s="210"/>
      <c r="BH231" s="211"/>
    </row>
    <row r="232" spans="25:60" ht="12.75" customHeight="1">
      <c r="Y232" s="210"/>
      <c r="AL232" s="211"/>
      <c r="AU232" s="210"/>
      <c r="BH232" s="211"/>
    </row>
    <row r="233" spans="25:60" ht="12.75" customHeight="1">
      <c r="Y233" s="210"/>
      <c r="AL233" s="211"/>
      <c r="AU233" s="210"/>
      <c r="BH233" s="211"/>
    </row>
    <row r="234" spans="25:60" ht="12.75" customHeight="1">
      <c r="Y234" s="210"/>
      <c r="AL234" s="211"/>
      <c r="AU234" s="210"/>
      <c r="BH234" s="211"/>
    </row>
    <row r="235" spans="25:60" ht="12.75" customHeight="1">
      <c r="Y235" s="210"/>
      <c r="AL235" s="211"/>
      <c r="AU235" s="210"/>
      <c r="BH235" s="211"/>
    </row>
    <row r="236" spans="25:60" ht="12.75" customHeight="1">
      <c r="Y236" s="210"/>
      <c r="AL236" s="211"/>
      <c r="AU236" s="210"/>
      <c r="BH236" s="211"/>
    </row>
    <row r="237" spans="25:60" ht="12.75" customHeight="1">
      <c r="Y237" s="210"/>
      <c r="AL237" s="211"/>
      <c r="AU237" s="210"/>
      <c r="BH237" s="211"/>
    </row>
    <row r="238" spans="25:60" ht="12.75" customHeight="1">
      <c r="Y238" s="210"/>
      <c r="AL238" s="211"/>
      <c r="AU238" s="210"/>
      <c r="BH238" s="211"/>
    </row>
    <row r="239" spans="25:60" ht="12.75" customHeight="1">
      <c r="Y239" s="210"/>
      <c r="AL239" s="211"/>
      <c r="AU239" s="210"/>
      <c r="BH239" s="211"/>
    </row>
    <row r="240" spans="25:60" ht="12.75" customHeight="1">
      <c r="Y240" s="210"/>
      <c r="AL240" s="211"/>
      <c r="AU240" s="210"/>
      <c r="BH240" s="211"/>
    </row>
    <row r="241" spans="25:60" ht="12.75" customHeight="1">
      <c r="Y241" s="210"/>
      <c r="AL241" s="211"/>
      <c r="AU241" s="210"/>
      <c r="BH241" s="211"/>
    </row>
    <row r="242" spans="25:60" ht="12.75" customHeight="1">
      <c r="Y242" s="210"/>
      <c r="AL242" s="211"/>
      <c r="AU242" s="210"/>
      <c r="BH242" s="211"/>
    </row>
    <row r="243" spans="25:60" ht="12.75" customHeight="1">
      <c r="Y243" s="210"/>
      <c r="AL243" s="211"/>
      <c r="AU243" s="210"/>
      <c r="BH243" s="211"/>
    </row>
    <row r="244" spans="25:60" ht="12.75" customHeight="1">
      <c r="Y244" s="210"/>
      <c r="AL244" s="211"/>
      <c r="AU244" s="210"/>
      <c r="BH244" s="211"/>
    </row>
    <row r="245" spans="25:60" ht="12.75" customHeight="1">
      <c r="Y245" s="210"/>
      <c r="AL245" s="211"/>
      <c r="AU245" s="210"/>
      <c r="BH245" s="211"/>
    </row>
    <row r="246" spans="25:60" ht="12.75" customHeight="1">
      <c r="Y246" s="210"/>
      <c r="AL246" s="211"/>
      <c r="AU246" s="210"/>
      <c r="BH246" s="211"/>
    </row>
    <row r="247" spans="25:60" ht="12.75" customHeight="1">
      <c r="Y247" s="210"/>
      <c r="AL247" s="211"/>
      <c r="AU247" s="210"/>
      <c r="BH247" s="211"/>
    </row>
    <row r="248" spans="25:60" ht="12.75" customHeight="1">
      <c r="Y248" s="210"/>
      <c r="AL248" s="211"/>
      <c r="AU248" s="210"/>
      <c r="BH248" s="211"/>
    </row>
    <row r="249" spans="25:60" ht="12.75" customHeight="1">
      <c r="Y249" s="210"/>
      <c r="AL249" s="211"/>
      <c r="AU249" s="210"/>
      <c r="BH249" s="211"/>
    </row>
    <row r="250" spans="25:60" ht="12.75" customHeight="1">
      <c r="Y250" s="210"/>
      <c r="AL250" s="211"/>
      <c r="AU250" s="210"/>
      <c r="BH250" s="211"/>
    </row>
    <row r="251" spans="25:60" ht="12.75" customHeight="1">
      <c r="Y251" s="210"/>
      <c r="AL251" s="211"/>
      <c r="AU251" s="210"/>
      <c r="BH251" s="211"/>
    </row>
    <row r="252" spans="25:60" ht="12.75" customHeight="1">
      <c r="Y252" s="210"/>
      <c r="AL252" s="211"/>
      <c r="AU252" s="210"/>
      <c r="BH252" s="211"/>
    </row>
    <row r="253" spans="25:60" ht="12.75" customHeight="1">
      <c r="Y253" s="210"/>
      <c r="AL253" s="211"/>
      <c r="AU253" s="210"/>
      <c r="BH253" s="211"/>
    </row>
    <row r="254" spans="25:60" ht="12.75" customHeight="1">
      <c r="Y254" s="210"/>
      <c r="AL254" s="211"/>
      <c r="AU254" s="210"/>
      <c r="BH254" s="211"/>
    </row>
    <row r="255" spans="25:60" ht="12.75" customHeight="1">
      <c r="Y255" s="210"/>
      <c r="AL255" s="211"/>
      <c r="AU255" s="210"/>
      <c r="BH255" s="211"/>
    </row>
    <row r="256" spans="25:60" ht="12.75" customHeight="1">
      <c r="Y256" s="210"/>
      <c r="AL256" s="211"/>
      <c r="AU256" s="210"/>
      <c r="BH256" s="211"/>
    </row>
    <row r="257" spans="25:60" ht="12.75" customHeight="1">
      <c r="Y257" s="210"/>
      <c r="AL257" s="211"/>
      <c r="AU257" s="210"/>
      <c r="BH257" s="211"/>
    </row>
    <row r="258" spans="25:60" ht="12.75" customHeight="1">
      <c r="Y258" s="210"/>
      <c r="AL258" s="211"/>
      <c r="AU258" s="210"/>
      <c r="BH258" s="211"/>
    </row>
    <row r="259" spans="25:60" ht="12.75" customHeight="1">
      <c r="Y259" s="210"/>
      <c r="AL259" s="211"/>
      <c r="AU259" s="210"/>
      <c r="BH259" s="211"/>
    </row>
    <row r="260" spans="25:60" ht="12.75" customHeight="1">
      <c r="Y260" s="210"/>
      <c r="AL260" s="211"/>
      <c r="AU260" s="210"/>
      <c r="BH260" s="211"/>
    </row>
    <row r="261" spans="25:60" ht="12.75" customHeight="1">
      <c r="Y261" s="210"/>
      <c r="AL261" s="211"/>
      <c r="AU261" s="210"/>
      <c r="BH261" s="211"/>
    </row>
    <row r="262" spans="25:60" ht="12.75" customHeight="1">
      <c r="Y262" s="210"/>
      <c r="AL262" s="211"/>
      <c r="AU262" s="210"/>
      <c r="BH262" s="211"/>
    </row>
    <row r="263" spans="25:60" ht="12.75" customHeight="1">
      <c r="Y263" s="210"/>
      <c r="AL263" s="211"/>
      <c r="AU263" s="210"/>
      <c r="BH263" s="211"/>
    </row>
    <row r="264" spans="25:60" ht="12.75" customHeight="1">
      <c r="Y264" s="210"/>
      <c r="AL264" s="211"/>
      <c r="AU264" s="210"/>
      <c r="BH264" s="211"/>
    </row>
    <row r="265" spans="25:60" ht="12.75" customHeight="1">
      <c r="Y265" s="210"/>
      <c r="AL265" s="211"/>
      <c r="AU265" s="210"/>
      <c r="BH265" s="211"/>
    </row>
    <row r="266" spans="25:60" ht="12.75" customHeight="1">
      <c r="Y266" s="210"/>
      <c r="AL266" s="211"/>
      <c r="AU266" s="210"/>
      <c r="BH266" s="211"/>
    </row>
    <row r="267" spans="25:60" ht="12.75" customHeight="1">
      <c r="Y267" s="210"/>
      <c r="AL267" s="211"/>
      <c r="AU267" s="210"/>
      <c r="BH267" s="211"/>
    </row>
    <row r="268" spans="25:60" ht="12.75" customHeight="1">
      <c r="Y268" s="210"/>
      <c r="AL268" s="211"/>
      <c r="AU268" s="210"/>
      <c r="BH268" s="211"/>
    </row>
    <row r="269" spans="25:60" ht="12.75" customHeight="1">
      <c r="Y269" s="210"/>
      <c r="AL269" s="211"/>
      <c r="AU269" s="210"/>
      <c r="BH269" s="211"/>
    </row>
    <row r="270" spans="25:60" ht="12.75" customHeight="1">
      <c r="Y270" s="210"/>
      <c r="AL270" s="211"/>
      <c r="AU270" s="210"/>
      <c r="BH270" s="211"/>
    </row>
    <row r="271" spans="25:60" ht="12.75" customHeight="1">
      <c r="Y271" s="210"/>
      <c r="AL271" s="211"/>
      <c r="AU271" s="210"/>
      <c r="BH271" s="211"/>
    </row>
    <row r="272" spans="25:60" ht="12.75" customHeight="1">
      <c r="Y272" s="210"/>
      <c r="AL272" s="211"/>
      <c r="AU272" s="210"/>
      <c r="BH272" s="211"/>
    </row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68">
    <mergeCell ref="AF56:AG56"/>
    <mergeCell ref="AH50:AI50"/>
    <mergeCell ref="AJ50:AK50"/>
    <mergeCell ref="AF55:AG55"/>
    <mergeCell ref="AB50:AC50"/>
    <mergeCell ref="AQ56:AR56"/>
    <mergeCell ref="AS56:AT56"/>
    <mergeCell ref="Z50:AA50"/>
    <mergeCell ref="BQ46:BR46"/>
    <mergeCell ref="BO49:BP49"/>
    <mergeCell ref="BQ49:BR49"/>
    <mergeCell ref="BK49:BL49"/>
    <mergeCell ref="BM49:BN49"/>
    <mergeCell ref="AB48:AC48"/>
    <mergeCell ref="AD48:AE48"/>
    <mergeCell ref="AF48:AG48"/>
    <mergeCell ref="AH48:AI48"/>
    <mergeCell ref="AF46:AG46"/>
    <mergeCell ref="AJ46:AK46"/>
    <mergeCell ref="AM46:AN46"/>
    <mergeCell ref="AO46:AP46"/>
    <mergeCell ref="AS46:AT46"/>
    <mergeCell ref="AV46:AW46"/>
    <mergeCell ref="AX46:AY46"/>
    <mergeCell ref="C53:N53"/>
    <mergeCell ref="O53:P53"/>
    <mergeCell ref="Q50:R50"/>
    <mergeCell ref="S50:T50"/>
    <mergeCell ref="BF49:BG49"/>
    <mergeCell ref="U50:V50"/>
    <mergeCell ref="W50:X50"/>
    <mergeCell ref="AB49:AC49"/>
    <mergeCell ref="AD49:AE49"/>
    <mergeCell ref="U49:V49"/>
    <mergeCell ref="W49:X49"/>
    <mergeCell ref="Z49:AA49"/>
    <mergeCell ref="AD50:AE50"/>
    <mergeCell ref="AM50:AN50"/>
    <mergeCell ref="AO50:AP50"/>
    <mergeCell ref="AQ50:AR50"/>
    <mergeCell ref="AO53:AP53"/>
    <mergeCell ref="AQ53:AR53"/>
    <mergeCell ref="AF50:AG50"/>
    <mergeCell ref="AF49:AG49"/>
    <mergeCell ref="AH49:AI49"/>
    <mergeCell ref="AM49:AN49"/>
    <mergeCell ref="AO49:AP49"/>
    <mergeCell ref="AJ49:AK49"/>
    <mergeCell ref="C58:N58"/>
    <mergeCell ref="W56:X56"/>
    <mergeCell ref="Z56:AA56"/>
    <mergeCell ref="A57:BR57"/>
    <mergeCell ref="AH56:AI56"/>
    <mergeCell ref="AJ56:AK56"/>
    <mergeCell ref="C56:N56"/>
    <mergeCell ref="O56:P56"/>
    <mergeCell ref="BK56:BL56"/>
    <mergeCell ref="BM56:BN56"/>
    <mergeCell ref="Q56:R56"/>
    <mergeCell ref="S56:T56"/>
    <mergeCell ref="U56:V56"/>
    <mergeCell ref="AZ56:BA56"/>
    <mergeCell ref="BB56:BC56"/>
    <mergeCell ref="BD56:BE56"/>
    <mergeCell ref="AV56:AW56"/>
    <mergeCell ref="AM56:AN56"/>
    <mergeCell ref="AO56:AP56"/>
    <mergeCell ref="BQ58:BR58"/>
    <mergeCell ref="O58:P58"/>
    <mergeCell ref="Z58:AA58"/>
    <mergeCell ref="AB58:AC58"/>
    <mergeCell ref="AD58:AE58"/>
    <mergeCell ref="BQ45:BR45"/>
    <mergeCell ref="AQ45:AR45"/>
    <mergeCell ref="AS45:AT45"/>
    <mergeCell ref="AV45:AW45"/>
    <mergeCell ref="AX45:AY45"/>
    <mergeCell ref="BQ48:BR48"/>
    <mergeCell ref="BF46:BG46"/>
    <mergeCell ref="BI46:BJ46"/>
    <mergeCell ref="BK46:BL46"/>
    <mergeCell ref="BF45:BG45"/>
    <mergeCell ref="BI45:BJ45"/>
    <mergeCell ref="BO45:BP45"/>
    <mergeCell ref="BK45:BL45"/>
    <mergeCell ref="BD45:BE45"/>
    <mergeCell ref="BM45:BN45"/>
    <mergeCell ref="BD46:BE46"/>
    <mergeCell ref="BI48:BJ48"/>
    <mergeCell ref="BM46:BN46"/>
    <mergeCell ref="BO46:BP46"/>
    <mergeCell ref="BB45:BC45"/>
    <mergeCell ref="AZ45:BA45"/>
    <mergeCell ref="A47:BR47"/>
    <mergeCell ref="BB46:BC46"/>
    <mergeCell ref="AH46:AI46"/>
    <mergeCell ref="S48:T48"/>
    <mergeCell ref="AO48:AP48"/>
    <mergeCell ref="Z45:AA45"/>
    <mergeCell ref="AQ48:AR48"/>
    <mergeCell ref="W45:X45"/>
    <mergeCell ref="C45:N45"/>
    <mergeCell ref="O45:P45"/>
    <mergeCell ref="Q45:R45"/>
    <mergeCell ref="S45:T45"/>
    <mergeCell ref="U45:V45"/>
    <mergeCell ref="Z46:AA46"/>
    <mergeCell ref="AB46:AC46"/>
    <mergeCell ref="AD46:AE46"/>
    <mergeCell ref="O46:P46"/>
    <mergeCell ref="Q46:R46"/>
    <mergeCell ref="S46:T46"/>
    <mergeCell ref="U46:V46"/>
    <mergeCell ref="AJ48:AK48"/>
    <mergeCell ref="AM48:AN48"/>
    <mergeCell ref="AJ45:AK45"/>
    <mergeCell ref="AQ46:AR46"/>
    <mergeCell ref="AZ46:BA46"/>
    <mergeCell ref="BK66:BQ66"/>
    <mergeCell ref="AO63:AP63"/>
    <mergeCell ref="BI62:BJ62"/>
    <mergeCell ref="BK62:BL62"/>
    <mergeCell ref="BM62:BN62"/>
    <mergeCell ref="BO62:BP62"/>
    <mergeCell ref="BB62:BC62"/>
    <mergeCell ref="BQ62:BR62"/>
    <mergeCell ref="AS58:AT58"/>
    <mergeCell ref="BK65:BQ65"/>
    <mergeCell ref="BK63:BL63"/>
    <mergeCell ref="BM63:BN63"/>
    <mergeCell ref="BO63:BP63"/>
    <mergeCell ref="AO58:AP58"/>
    <mergeCell ref="BA66:BJ66"/>
    <mergeCell ref="AZ63:BA63"/>
    <mergeCell ref="BB63:BC63"/>
    <mergeCell ref="AQ65:AY65"/>
    <mergeCell ref="AV62:AW62"/>
    <mergeCell ref="AX62:AY62"/>
    <mergeCell ref="AZ62:BA62"/>
    <mergeCell ref="BI49:BJ49"/>
    <mergeCell ref="BD54:BE54"/>
    <mergeCell ref="BF54:BG54"/>
    <mergeCell ref="AZ53:BA53"/>
    <mergeCell ref="BF50:BG50"/>
    <mergeCell ref="BI50:BJ50"/>
    <mergeCell ref="AV50:AW50"/>
    <mergeCell ref="AX50:AY50"/>
    <mergeCell ref="AZ50:BA50"/>
    <mergeCell ref="BB50:BC50"/>
    <mergeCell ref="BD50:BE50"/>
    <mergeCell ref="AQ55:AR55"/>
    <mergeCell ref="B72:U72"/>
    <mergeCell ref="AD72:BP72"/>
    <mergeCell ref="BA67:BJ67"/>
    <mergeCell ref="BA68:BJ68"/>
    <mergeCell ref="H67:AG67"/>
    <mergeCell ref="AH67:AK67"/>
    <mergeCell ref="AL67:AP67"/>
    <mergeCell ref="AQ67:AY67"/>
    <mergeCell ref="BK67:BQ67"/>
    <mergeCell ref="H68:AG68"/>
    <mergeCell ref="BK68:BQ68"/>
    <mergeCell ref="AL68:AP68"/>
    <mergeCell ref="AQ68:AY68"/>
    <mergeCell ref="H66:AG66"/>
    <mergeCell ref="AH66:AK66"/>
    <mergeCell ref="AL66:AP66"/>
    <mergeCell ref="AQ66:AY66"/>
    <mergeCell ref="U63:V63"/>
    <mergeCell ref="W63:X63"/>
    <mergeCell ref="Z63:AA63"/>
    <mergeCell ref="AB63:AC63"/>
    <mergeCell ref="AH68:AK68"/>
    <mergeCell ref="H65:AG65"/>
    <mergeCell ref="AD63:AE63"/>
    <mergeCell ref="W62:X62"/>
    <mergeCell ref="BD62:BE62"/>
    <mergeCell ref="AO62:AP62"/>
    <mergeCell ref="AQ62:AR62"/>
    <mergeCell ref="Z62:AA62"/>
    <mergeCell ref="AB62:AC62"/>
    <mergeCell ref="BD63:BE63"/>
    <mergeCell ref="BA65:BJ65"/>
    <mergeCell ref="BF63:BG63"/>
    <mergeCell ref="BI63:BJ63"/>
    <mergeCell ref="AL65:AP65"/>
    <mergeCell ref="AS63:AT63"/>
    <mergeCell ref="AV63:AW63"/>
    <mergeCell ref="AX63:AY63"/>
    <mergeCell ref="AM63:AN63"/>
    <mergeCell ref="AQ63:AR63"/>
    <mergeCell ref="AH65:AK65"/>
    <mergeCell ref="AJ63:AK63"/>
    <mergeCell ref="AH63:AI63"/>
    <mergeCell ref="A61:BR61"/>
    <mergeCell ref="C60:N60"/>
    <mergeCell ref="O60:P60"/>
    <mergeCell ref="BQ63:BR63"/>
    <mergeCell ref="BA64:BL64"/>
    <mergeCell ref="AS62:AT62"/>
    <mergeCell ref="C62:N62"/>
    <mergeCell ref="O62:P62"/>
    <mergeCell ref="Q62:R62"/>
    <mergeCell ref="S62:T62"/>
    <mergeCell ref="W64:AJ64"/>
    <mergeCell ref="U62:V62"/>
    <mergeCell ref="C63:N63"/>
    <mergeCell ref="O63:P63"/>
    <mergeCell ref="AF63:AG63"/>
    <mergeCell ref="Q63:R63"/>
    <mergeCell ref="S63:T63"/>
    <mergeCell ref="BF62:BG62"/>
    <mergeCell ref="AD62:AE62"/>
    <mergeCell ref="AF62:AG62"/>
    <mergeCell ref="AH62:AI62"/>
    <mergeCell ref="AJ62:AK62"/>
    <mergeCell ref="AM62:AN62"/>
    <mergeCell ref="BQ60:BR60"/>
    <mergeCell ref="AO60:AP60"/>
    <mergeCell ref="BD60:BE60"/>
    <mergeCell ref="W60:X60"/>
    <mergeCell ref="Z60:AA60"/>
    <mergeCell ref="BF60:BG60"/>
    <mergeCell ref="AQ60:AR60"/>
    <mergeCell ref="AS60:AT60"/>
    <mergeCell ref="BI60:BJ60"/>
    <mergeCell ref="BK60:BL60"/>
    <mergeCell ref="AZ60:BA60"/>
    <mergeCell ref="AB60:AC60"/>
    <mergeCell ref="AD60:AE60"/>
    <mergeCell ref="AF60:AG60"/>
    <mergeCell ref="AH60:AI60"/>
    <mergeCell ref="Q60:R60"/>
    <mergeCell ref="S60:T60"/>
    <mergeCell ref="U60:V60"/>
    <mergeCell ref="AF58:AG58"/>
    <mergeCell ref="AH58:AI58"/>
    <mergeCell ref="AM58:AN58"/>
    <mergeCell ref="BM59:BN59"/>
    <mergeCell ref="BO59:BP59"/>
    <mergeCell ref="W59:X59"/>
    <mergeCell ref="Z59:AA59"/>
    <mergeCell ref="AB59:AC59"/>
    <mergeCell ref="AD59:AE59"/>
    <mergeCell ref="AS59:AT59"/>
    <mergeCell ref="AF59:AG59"/>
    <mergeCell ref="AH59:AI59"/>
    <mergeCell ref="AJ59:AK59"/>
    <mergeCell ref="BM60:BN60"/>
    <mergeCell ref="BB60:BC60"/>
    <mergeCell ref="AV58:AW58"/>
    <mergeCell ref="BO60:BP60"/>
    <mergeCell ref="AV60:AW60"/>
    <mergeCell ref="AJ60:AK60"/>
    <mergeCell ref="AM60:AN60"/>
    <mergeCell ref="AX60:AY60"/>
    <mergeCell ref="BQ59:BR59"/>
    <mergeCell ref="BF58:BG58"/>
    <mergeCell ref="AZ58:BA58"/>
    <mergeCell ref="BB58:BC58"/>
    <mergeCell ref="BM58:BN58"/>
    <mergeCell ref="Q55:R55"/>
    <mergeCell ref="S55:T55"/>
    <mergeCell ref="BB55:BC55"/>
    <mergeCell ref="BD55:BE55"/>
    <mergeCell ref="Q58:R58"/>
    <mergeCell ref="S58:T58"/>
    <mergeCell ref="U58:V58"/>
    <mergeCell ref="W58:X58"/>
    <mergeCell ref="S59:T59"/>
    <mergeCell ref="BD58:BE58"/>
    <mergeCell ref="AO59:AP59"/>
    <mergeCell ref="AJ58:AK58"/>
    <mergeCell ref="AQ58:AR58"/>
    <mergeCell ref="AM55:AN55"/>
    <mergeCell ref="AD55:AE55"/>
    <mergeCell ref="BQ56:BR56"/>
    <mergeCell ref="BK59:BL59"/>
    <mergeCell ref="BI59:BJ59"/>
    <mergeCell ref="BO58:BP58"/>
    <mergeCell ref="C59:N59"/>
    <mergeCell ref="AV59:AW59"/>
    <mergeCell ref="AX59:AY59"/>
    <mergeCell ref="BD59:BE59"/>
    <mergeCell ref="AQ59:AR59"/>
    <mergeCell ref="BD53:BE53"/>
    <mergeCell ref="BI58:BJ58"/>
    <mergeCell ref="BK58:BL58"/>
    <mergeCell ref="O59:P59"/>
    <mergeCell ref="U59:V59"/>
    <mergeCell ref="BF59:BG59"/>
    <mergeCell ref="AZ59:BA59"/>
    <mergeCell ref="BB59:BC59"/>
    <mergeCell ref="AX58:AY58"/>
    <mergeCell ref="Q59:R59"/>
    <mergeCell ref="U55:V55"/>
    <mergeCell ref="W55:X55"/>
    <mergeCell ref="Z55:AA55"/>
    <mergeCell ref="BF55:BG55"/>
    <mergeCell ref="BI55:BJ55"/>
    <mergeCell ref="AZ55:BA55"/>
    <mergeCell ref="BI56:BJ56"/>
    <mergeCell ref="BF56:BG56"/>
    <mergeCell ref="AJ55:AK55"/>
    <mergeCell ref="W53:X53"/>
    <mergeCell ref="U54:V54"/>
    <mergeCell ref="W54:X54"/>
    <mergeCell ref="BK54:BL54"/>
    <mergeCell ref="AV54:AW54"/>
    <mergeCell ref="AX54:AY54"/>
    <mergeCell ref="AZ54:BA54"/>
    <mergeCell ref="BB54:BC54"/>
    <mergeCell ref="BF53:BG53"/>
    <mergeCell ref="BI53:BJ53"/>
    <mergeCell ref="AJ54:AK54"/>
    <mergeCell ref="AO54:AP54"/>
    <mergeCell ref="AD54:AE54"/>
    <mergeCell ref="AF54:AG54"/>
    <mergeCell ref="BB53:BC53"/>
    <mergeCell ref="AS53:AT53"/>
    <mergeCell ref="AV53:AW53"/>
    <mergeCell ref="AX53:AY53"/>
    <mergeCell ref="BK53:BL53"/>
    <mergeCell ref="AQ54:AR54"/>
    <mergeCell ref="AJ53:AK53"/>
    <mergeCell ref="BI54:BJ54"/>
    <mergeCell ref="AH53:AI53"/>
    <mergeCell ref="AH54:AI54"/>
    <mergeCell ref="AX56:AY56"/>
    <mergeCell ref="BO56:BP56"/>
    <mergeCell ref="C54:N54"/>
    <mergeCell ref="O54:P54"/>
    <mergeCell ref="Q54:R54"/>
    <mergeCell ref="S54:T54"/>
    <mergeCell ref="Z54:AA54"/>
    <mergeCell ref="AB54:AC54"/>
    <mergeCell ref="AM54:AN54"/>
    <mergeCell ref="AH55:AI55"/>
    <mergeCell ref="BO54:BP54"/>
    <mergeCell ref="AS55:AT55"/>
    <mergeCell ref="AV55:AW55"/>
    <mergeCell ref="AX55:AY55"/>
    <mergeCell ref="BO55:BP55"/>
    <mergeCell ref="BK55:BL55"/>
    <mergeCell ref="BM55:BN55"/>
    <mergeCell ref="AS54:AT54"/>
    <mergeCell ref="C55:N55"/>
    <mergeCell ref="O55:P55"/>
    <mergeCell ref="AO55:AP55"/>
    <mergeCell ref="AB55:AC55"/>
    <mergeCell ref="AB56:AC56"/>
    <mergeCell ref="AD56:AE56"/>
    <mergeCell ref="BK48:BL48"/>
    <mergeCell ref="AS48:AT48"/>
    <mergeCell ref="AV49:AW49"/>
    <mergeCell ref="AX49:AY49"/>
    <mergeCell ref="BD49:BE49"/>
    <mergeCell ref="BQ53:BR53"/>
    <mergeCell ref="BQ54:BR54"/>
    <mergeCell ref="BM54:BN54"/>
    <mergeCell ref="BQ55:BR55"/>
    <mergeCell ref="BM53:BN53"/>
    <mergeCell ref="BO53:BP53"/>
    <mergeCell ref="AS49:AT49"/>
    <mergeCell ref="BK50:BL50"/>
    <mergeCell ref="BM50:BN50"/>
    <mergeCell ref="BO50:BP50"/>
    <mergeCell ref="BQ50:BR50"/>
    <mergeCell ref="BM48:BN48"/>
    <mergeCell ref="BF48:BG48"/>
    <mergeCell ref="BO48:BP48"/>
    <mergeCell ref="BB48:BC48"/>
    <mergeCell ref="AV48:AW48"/>
    <mergeCell ref="AX48:AY48"/>
    <mergeCell ref="AZ48:BA48"/>
    <mergeCell ref="BD48:BE48"/>
    <mergeCell ref="AQ49:AR49"/>
    <mergeCell ref="Q53:R53"/>
    <mergeCell ref="S53:T53"/>
    <mergeCell ref="U53:V53"/>
    <mergeCell ref="AZ49:BA49"/>
    <mergeCell ref="BB49:BC49"/>
    <mergeCell ref="AS50:AT50"/>
    <mergeCell ref="AD53:AE53"/>
    <mergeCell ref="AF53:AG53"/>
    <mergeCell ref="AM53:AN53"/>
    <mergeCell ref="Z53:AA53"/>
    <mergeCell ref="AB53:AC53"/>
    <mergeCell ref="A52:BR52"/>
    <mergeCell ref="C51:N51"/>
    <mergeCell ref="BO51:BP51"/>
    <mergeCell ref="BQ51:BR51"/>
    <mergeCell ref="AM51:AN51"/>
    <mergeCell ref="AO51:AP51"/>
    <mergeCell ref="BI51:BJ51"/>
    <mergeCell ref="AQ51:AR51"/>
    <mergeCell ref="Q51:R51"/>
    <mergeCell ref="BM51:BN51"/>
    <mergeCell ref="AD51:AE51"/>
    <mergeCell ref="AX51:AY51"/>
    <mergeCell ref="AF51:AG51"/>
    <mergeCell ref="AH51:AI51"/>
    <mergeCell ref="AB51:AC51"/>
    <mergeCell ref="U51:V51"/>
    <mergeCell ref="AJ51:AK51"/>
    <mergeCell ref="BK51:BL51"/>
    <mergeCell ref="AZ51:BA51"/>
    <mergeCell ref="BB51:BC51"/>
    <mergeCell ref="BD51:BE51"/>
    <mergeCell ref="AS51:AT51"/>
    <mergeCell ref="AV51:AW51"/>
    <mergeCell ref="BF51:BG51"/>
    <mergeCell ref="U44:V44"/>
    <mergeCell ref="W44:X44"/>
    <mergeCell ref="W51:X51"/>
    <mergeCell ref="Z51:AA51"/>
    <mergeCell ref="C44:N44"/>
    <mergeCell ref="O44:P44"/>
    <mergeCell ref="Q44:R44"/>
    <mergeCell ref="S44:T44"/>
    <mergeCell ref="O51:P51"/>
    <mergeCell ref="W46:X46"/>
    <mergeCell ref="S51:T51"/>
    <mergeCell ref="C46:N46"/>
    <mergeCell ref="U48:V48"/>
    <mergeCell ref="W48:X48"/>
    <mergeCell ref="Z48:AA48"/>
    <mergeCell ref="C49:N49"/>
    <mergeCell ref="O49:P49"/>
    <mergeCell ref="Q49:R49"/>
    <mergeCell ref="S49:T49"/>
    <mergeCell ref="C50:N50"/>
    <mergeCell ref="O50:P50"/>
    <mergeCell ref="C48:N48"/>
    <mergeCell ref="O48:P48"/>
    <mergeCell ref="Q48:R48"/>
    <mergeCell ref="AB44:AC44"/>
    <mergeCell ref="AJ44:AK44"/>
    <mergeCell ref="AM44:AN44"/>
    <mergeCell ref="AO44:AP44"/>
    <mergeCell ref="Z44:AA44"/>
    <mergeCell ref="AD44:AE44"/>
    <mergeCell ref="AF44:AG44"/>
    <mergeCell ref="AH44:AI44"/>
    <mergeCell ref="AB45:AC45"/>
    <mergeCell ref="AF45:AG45"/>
    <mergeCell ref="AH45:AI45"/>
    <mergeCell ref="AM45:AN45"/>
    <mergeCell ref="AO45:AP45"/>
    <mergeCell ref="AD45:AE45"/>
    <mergeCell ref="AV43:AW43"/>
    <mergeCell ref="AX43:AY43"/>
    <mergeCell ref="AX44:AY44"/>
    <mergeCell ref="AZ44:BA44"/>
    <mergeCell ref="BB44:BC44"/>
    <mergeCell ref="BO42:BP42"/>
    <mergeCell ref="BK43:BL43"/>
    <mergeCell ref="BM43:BN43"/>
    <mergeCell ref="BK42:BL42"/>
    <mergeCell ref="BM42:BN42"/>
    <mergeCell ref="AV44:AW44"/>
    <mergeCell ref="BB43:BC43"/>
    <mergeCell ref="BF43:BG43"/>
    <mergeCell ref="BD44:BE44"/>
    <mergeCell ref="BK44:BL44"/>
    <mergeCell ref="BQ43:BR43"/>
    <mergeCell ref="BQ44:BR44"/>
    <mergeCell ref="AZ43:BA43"/>
    <mergeCell ref="BF44:BG44"/>
    <mergeCell ref="BD43:BE43"/>
    <mergeCell ref="BI43:BJ43"/>
    <mergeCell ref="BO43:BP43"/>
    <mergeCell ref="BQ42:BR42"/>
    <mergeCell ref="AQ42:AR42"/>
    <mergeCell ref="AS42:AT42"/>
    <mergeCell ref="AV42:AW42"/>
    <mergeCell ref="AX42:AY42"/>
    <mergeCell ref="AZ42:BA42"/>
    <mergeCell ref="BB42:BC42"/>
    <mergeCell ref="BD42:BE42"/>
    <mergeCell ref="BI42:BJ42"/>
    <mergeCell ref="BF42:BG42"/>
    <mergeCell ref="AQ44:AR44"/>
    <mergeCell ref="AS44:AT44"/>
    <mergeCell ref="BI44:BJ44"/>
    <mergeCell ref="BM44:BN44"/>
    <mergeCell ref="BO44:BP44"/>
    <mergeCell ref="AQ43:AR43"/>
    <mergeCell ref="AS43:AT43"/>
    <mergeCell ref="C41:N41"/>
    <mergeCell ref="O41:P41"/>
    <mergeCell ref="Q41:R41"/>
    <mergeCell ref="S41:T41"/>
    <mergeCell ref="Z43:AA43"/>
    <mergeCell ref="C42:N42"/>
    <mergeCell ref="O42:P42"/>
    <mergeCell ref="AO43:AP43"/>
    <mergeCell ref="AF42:AG42"/>
    <mergeCell ref="AH42:AI42"/>
    <mergeCell ref="AJ42:AK42"/>
    <mergeCell ref="AM42:AN42"/>
    <mergeCell ref="AO42:AP42"/>
    <mergeCell ref="AM43:AN43"/>
    <mergeCell ref="AB43:AC43"/>
    <mergeCell ref="AD43:AE43"/>
    <mergeCell ref="Z42:AA42"/>
    <mergeCell ref="AD42:AE42"/>
    <mergeCell ref="AF43:AG43"/>
    <mergeCell ref="AH43:AI43"/>
    <mergeCell ref="AJ43:AK43"/>
    <mergeCell ref="C43:N43"/>
    <mergeCell ref="O43:P43"/>
    <mergeCell ref="Q43:R43"/>
    <mergeCell ref="S43:T43"/>
    <mergeCell ref="U43:V43"/>
    <mergeCell ref="W43:X43"/>
    <mergeCell ref="Q42:R42"/>
    <mergeCell ref="S42:T42"/>
    <mergeCell ref="U42:V42"/>
    <mergeCell ref="W42:X42"/>
    <mergeCell ref="AM41:AN41"/>
    <mergeCell ref="U41:V41"/>
    <mergeCell ref="W41:X41"/>
    <mergeCell ref="AB42:AC42"/>
    <mergeCell ref="AO41:AP41"/>
    <mergeCell ref="Z40:AA40"/>
    <mergeCell ref="AB40:AC40"/>
    <mergeCell ref="AD40:AE40"/>
    <mergeCell ref="AF40:AG40"/>
    <mergeCell ref="AF41:AG41"/>
    <mergeCell ref="AD41:AE41"/>
    <mergeCell ref="AM40:AN40"/>
    <mergeCell ref="Z41:AA41"/>
    <mergeCell ref="AB41:AC41"/>
    <mergeCell ref="AH41:AI41"/>
    <mergeCell ref="AJ41:AK41"/>
    <mergeCell ref="AQ41:AR41"/>
    <mergeCell ref="AS41:AT41"/>
    <mergeCell ref="BI41:BJ41"/>
    <mergeCell ref="BM41:BN41"/>
    <mergeCell ref="AV41:AW41"/>
    <mergeCell ref="AX41:AY41"/>
    <mergeCell ref="AZ41:BA41"/>
    <mergeCell ref="BB41:BC41"/>
    <mergeCell ref="BQ41:BR41"/>
    <mergeCell ref="BF39:BG39"/>
    <mergeCell ref="AZ40:BA40"/>
    <mergeCell ref="BB40:BC40"/>
    <mergeCell ref="BF40:BG40"/>
    <mergeCell ref="BQ40:BR40"/>
    <mergeCell ref="BO40:BP40"/>
    <mergeCell ref="BF41:BG41"/>
    <mergeCell ref="BO41:BP41"/>
    <mergeCell ref="BK41:BL41"/>
    <mergeCell ref="BK40:BL40"/>
    <mergeCell ref="BO39:BP39"/>
    <mergeCell ref="BQ39:BR39"/>
    <mergeCell ref="BI40:BJ40"/>
    <mergeCell ref="BM40:BN40"/>
    <mergeCell ref="BM39:BN39"/>
    <mergeCell ref="BK39:BL39"/>
    <mergeCell ref="BD41:BE41"/>
    <mergeCell ref="BB39:BC39"/>
    <mergeCell ref="BD40:BE40"/>
    <mergeCell ref="AJ40:AK40"/>
    <mergeCell ref="AD39:AE39"/>
    <mergeCell ref="AQ40:AR40"/>
    <mergeCell ref="AS40:AT40"/>
    <mergeCell ref="AV40:AW40"/>
    <mergeCell ref="AX40:AY40"/>
    <mergeCell ref="AJ39:AK39"/>
    <mergeCell ref="AH40:AI40"/>
    <mergeCell ref="BD39:BE39"/>
    <mergeCell ref="C40:N40"/>
    <mergeCell ref="O40:P40"/>
    <mergeCell ref="AO40:AP40"/>
    <mergeCell ref="W39:X39"/>
    <mergeCell ref="Z39:AA39"/>
    <mergeCell ref="C39:N39"/>
    <mergeCell ref="O39:P39"/>
    <mergeCell ref="Q39:R39"/>
    <mergeCell ref="Q40:R40"/>
    <mergeCell ref="S40:T40"/>
    <mergeCell ref="AH39:AI39"/>
    <mergeCell ref="S39:T39"/>
    <mergeCell ref="U39:V39"/>
    <mergeCell ref="AF39:AG39"/>
    <mergeCell ref="AB39:AC39"/>
    <mergeCell ref="U40:V40"/>
    <mergeCell ref="W40:X40"/>
    <mergeCell ref="Z37:AA37"/>
    <mergeCell ref="AF37:AG37"/>
    <mergeCell ref="BD38:BE38"/>
    <mergeCell ref="AJ37:AK37"/>
    <mergeCell ref="AM37:AN37"/>
    <mergeCell ref="AO37:AP37"/>
    <mergeCell ref="AQ37:AR37"/>
    <mergeCell ref="BI39:BJ39"/>
    <mergeCell ref="AO39:AP39"/>
    <mergeCell ref="AV39:AW39"/>
    <mergeCell ref="AM39:AN39"/>
    <mergeCell ref="AS38:AT38"/>
    <mergeCell ref="AS37:AT37"/>
    <mergeCell ref="AQ39:AR39"/>
    <mergeCell ref="AS39:AT39"/>
    <mergeCell ref="AX39:AY39"/>
    <mergeCell ref="AZ39:BA39"/>
    <mergeCell ref="BF38:BG38"/>
    <mergeCell ref="BI38:BJ38"/>
    <mergeCell ref="AV37:AW37"/>
    <mergeCell ref="AX37:AY37"/>
    <mergeCell ref="AZ37:BA37"/>
    <mergeCell ref="BB37:BC37"/>
    <mergeCell ref="BD37:BE37"/>
    <mergeCell ref="BK37:BL37"/>
    <mergeCell ref="BQ37:BR37"/>
    <mergeCell ref="C37:N37"/>
    <mergeCell ref="O37:P37"/>
    <mergeCell ref="Z38:AA38"/>
    <mergeCell ref="AQ38:AR38"/>
    <mergeCell ref="AM38:AN38"/>
    <mergeCell ref="AO38:AP38"/>
    <mergeCell ref="Q38:R38"/>
    <mergeCell ref="S38:T38"/>
    <mergeCell ref="U38:V38"/>
    <mergeCell ref="W38:X38"/>
    <mergeCell ref="AJ38:AK38"/>
    <mergeCell ref="AB38:AC38"/>
    <mergeCell ref="AD38:AE38"/>
    <mergeCell ref="AF38:AG38"/>
    <mergeCell ref="AH38:AI38"/>
    <mergeCell ref="C38:N38"/>
    <mergeCell ref="O38:P38"/>
    <mergeCell ref="Q37:R37"/>
    <mergeCell ref="S37:T37"/>
    <mergeCell ref="AD37:AE37"/>
    <mergeCell ref="U37:V37"/>
    <mergeCell ref="W37:X37"/>
    <mergeCell ref="AF36:AG36"/>
    <mergeCell ref="AH36:AI36"/>
    <mergeCell ref="AO36:AP36"/>
    <mergeCell ref="AJ36:AK36"/>
    <mergeCell ref="AM36:AN36"/>
    <mergeCell ref="BQ38:BR38"/>
    <mergeCell ref="AV38:AW38"/>
    <mergeCell ref="AX38:AY38"/>
    <mergeCell ref="AZ38:BA38"/>
    <mergeCell ref="BB38:BC38"/>
    <mergeCell ref="BO36:BP36"/>
    <mergeCell ref="BI36:BJ36"/>
    <mergeCell ref="BK36:BL36"/>
    <mergeCell ref="BM36:BN36"/>
    <mergeCell ref="AV36:AW36"/>
    <mergeCell ref="AX36:AY36"/>
    <mergeCell ref="BQ36:BR36"/>
    <mergeCell ref="BO37:BP37"/>
    <mergeCell ref="BO38:BP38"/>
    <mergeCell ref="BF37:BG37"/>
    <mergeCell ref="BM37:BN37"/>
    <mergeCell ref="BK38:BL38"/>
    <mergeCell ref="BM38:BN38"/>
    <mergeCell ref="BI37:BJ37"/>
    <mergeCell ref="AH37:AI37"/>
    <mergeCell ref="AB37:AC37"/>
    <mergeCell ref="W36:X36"/>
    <mergeCell ref="Z36:AA36"/>
    <mergeCell ref="C35:N35"/>
    <mergeCell ref="O35:P35"/>
    <mergeCell ref="Q35:R35"/>
    <mergeCell ref="S35:T35"/>
    <mergeCell ref="C34:N34"/>
    <mergeCell ref="O34:P34"/>
    <mergeCell ref="Q34:R34"/>
    <mergeCell ref="S34:T34"/>
    <mergeCell ref="C36:N36"/>
    <mergeCell ref="O36:P36"/>
    <mergeCell ref="Q36:R36"/>
    <mergeCell ref="S36:T36"/>
    <mergeCell ref="AF35:AG35"/>
    <mergeCell ref="AH35:AI35"/>
    <mergeCell ref="AD35:AE35"/>
    <mergeCell ref="U36:V36"/>
    <mergeCell ref="W35:X35"/>
    <mergeCell ref="Z35:AA35"/>
    <mergeCell ref="AB36:AC36"/>
    <mergeCell ref="AD36:AE36"/>
    <mergeCell ref="AO33:AP33"/>
    <mergeCell ref="AM35:AN35"/>
    <mergeCell ref="AO35:AP35"/>
    <mergeCell ref="AJ34:AK34"/>
    <mergeCell ref="AM34:AN34"/>
    <mergeCell ref="AO34:AP34"/>
    <mergeCell ref="AH29:AI31"/>
    <mergeCell ref="Y27:Y31"/>
    <mergeCell ref="U27:V31"/>
    <mergeCell ref="W27:X31"/>
    <mergeCell ref="Z27:AA31"/>
    <mergeCell ref="U34:V34"/>
    <mergeCell ref="W34:X34"/>
    <mergeCell ref="AJ33:AK33"/>
    <mergeCell ref="U35:V35"/>
    <mergeCell ref="AH34:AI34"/>
    <mergeCell ref="U33:V33"/>
    <mergeCell ref="AB28:AC31"/>
    <mergeCell ref="AF29:AG31"/>
    <mergeCell ref="AJ35:AK35"/>
    <mergeCell ref="A26:A31"/>
    <mergeCell ref="B26:B31"/>
    <mergeCell ref="O26:O31"/>
    <mergeCell ref="P26:P31"/>
    <mergeCell ref="AZ36:BA36"/>
    <mergeCell ref="BK34:BL34"/>
    <mergeCell ref="AZ35:BA35"/>
    <mergeCell ref="AQ29:AR31"/>
    <mergeCell ref="C26:N31"/>
    <mergeCell ref="AD33:AE33"/>
    <mergeCell ref="AF33:AG33"/>
    <mergeCell ref="AH33:AI33"/>
    <mergeCell ref="AD34:AE34"/>
    <mergeCell ref="W33:X33"/>
    <mergeCell ref="AF34:AG34"/>
    <mergeCell ref="AM33:AN33"/>
    <mergeCell ref="O33:P33"/>
    <mergeCell ref="Q33:R33"/>
    <mergeCell ref="Z33:AA33"/>
    <mergeCell ref="AB35:AC35"/>
    <mergeCell ref="Z34:AA34"/>
    <mergeCell ref="AB34:AC34"/>
    <mergeCell ref="AB33:AC33"/>
    <mergeCell ref="S33:T33"/>
    <mergeCell ref="AX33:AY33"/>
    <mergeCell ref="AV33:AW33"/>
    <mergeCell ref="BO34:BP34"/>
    <mergeCell ref="BB35:BC35"/>
    <mergeCell ref="BQ35:BR35"/>
    <mergeCell ref="BQ34:BR34"/>
    <mergeCell ref="AQ36:AR36"/>
    <mergeCell ref="AS36:AT36"/>
    <mergeCell ref="AS35:AT35"/>
    <mergeCell ref="BM34:BN34"/>
    <mergeCell ref="BB36:BC36"/>
    <mergeCell ref="BD36:BE36"/>
    <mergeCell ref="BF36:BG36"/>
    <mergeCell ref="BB34:BC34"/>
    <mergeCell ref="BD34:BE34"/>
    <mergeCell ref="BF34:BG34"/>
    <mergeCell ref="AQ34:AR34"/>
    <mergeCell ref="AS34:AT34"/>
    <mergeCell ref="AQ35:AR35"/>
    <mergeCell ref="AV35:AW35"/>
    <mergeCell ref="BI34:BJ34"/>
    <mergeCell ref="AX34:AY34"/>
    <mergeCell ref="AZ34:BA34"/>
    <mergeCell ref="AV34:AW34"/>
    <mergeCell ref="BO35:BP35"/>
    <mergeCell ref="AX35:AY35"/>
    <mergeCell ref="BK35:BL35"/>
    <mergeCell ref="BM35:BN35"/>
    <mergeCell ref="BD35:BE35"/>
    <mergeCell ref="BF35:BG35"/>
    <mergeCell ref="BI35:BJ35"/>
    <mergeCell ref="A32:BR32"/>
    <mergeCell ref="C33:N33"/>
    <mergeCell ref="BF16:BI16"/>
    <mergeCell ref="AZ21:AZ22"/>
    <mergeCell ref="AS16:AV16"/>
    <mergeCell ref="BQ33:BR33"/>
    <mergeCell ref="BK33:BL33"/>
    <mergeCell ref="BM33:BN33"/>
    <mergeCell ref="BI33:BJ33"/>
    <mergeCell ref="AQ33:AR33"/>
    <mergeCell ref="AS33:AT33"/>
    <mergeCell ref="Y21:Y22"/>
    <mergeCell ref="W16:Z16"/>
    <mergeCell ref="AA16:AE16"/>
    <mergeCell ref="Z21:Z22"/>
    <mergeCell ref="AB21:AB22"/>
    <mergeCell ref="AC21:AC22"/>
    <mergeCell ref="Q27:R31"/>
    <mergeCell ref="BO33:BP33"/>
    <mergeCell ref="BF33:BG33"/>
    <mergeCell ref="AD28:AI28"/>
    <mergeCell ref="AZ33:BA33"/>
    <mergeCell ref="BB33:BC33"/>
    <mergeCell ref="BD33:BE33"/>
    <mergeCell ref="AW2:BH3"/>
    <mergeCell ref="AD29:AE31"/>
    <mergeCell ref="AR21:AR22"/>
    <mergeCell ref="AS21:AS22"/>
    <mergeCell ref="AT21:AT22"/>
    <mergeCell ref="AE21:AE22"/>
    <mergeCell ref="AW16:AZ16"/>
    <mergeCell ref="AF21:AF22"/>
    <mergeCell ref="AY21:AY22"/>
    <mergeCell ref="AD21:AD22"/>
    <mergeCell ref="AJ16:AM16"/>
    <mergeCell ref="AN16:AR16"/>
    <mergeCell ref="AJ21:AJ22"/>
    <mergeCell ref="AL21:AL22"/>
    <mergeCell ref="AV26:BP26"/>
    <mergeCell ref="AX27:BE27"/>
    <mergeCell ref="BD21:BD22"/>
    <mergeCell ref="BE21:BE22"/>
    <mergeCell ref="BB21:BB22"/>
    <mergeCell ref="BA16:BE16"/>
    <mergeCell ref="BG21:BG22"/>
    <mergeCell ref="BO29:BP31"/>
    <mergeCell ref="BH21:BH22"/>
    <mergeCell ref="BI21:BI22"/>
    <mergeCell ref="AH21:AH22"/>
    <mergeCell ref="AF16:AI16"/>
    <mergeCell ref="AI21:AI22"/>
    <mergeCell ref="X21:X22"/>
    <mergeCell ref="AA21:AA22"/>
    <mergeCell ref="S27:T31"/>
    <mergeCell ref="AA23:AS24"/>
    <mergeCell ref="M21:M22"/>
    <mergeCell ref="AQ27:AT28"/>
    <mergeCell ref="T21:T22"/>
    <mergeCell ref="U21:U22"/>
    <mergeCell ref="W21:W22"/>
    <mergeCell ref="B8:M9"/>
    <mergeCell ref="B10:M10"/>
    <mergeCell ref="B11:M11"/>
    <mergeCell ref="M16:M18"/>
    <mergeCell ref="Q21:Q22"/>
    <mergeCell ref="V21:V22"/>
    <mergeCell ref="R21:R22"/>
    <mergeCell ref="O21:O22"/>
    <mergeCell ref="P21:P22"/>
    <mergeCell ref="N16:R16"/>
    <mergeCell ref="S16:V16"/>
    <mergeCell ref="AK21:AK22"/>
    <mergeCell ref="AB27:AI27"/>
    <mergeCell ref="N21:N22"/>
    <mergeCell ref="BF21:BF22"/>
    <mergeCell ref="AZ29:BA31"/>
    <mergeCell ref="BB29:BC31"/>
    <mergeCell ref="AU21:AU22"/>
    <mergeCell ref="AV21:AV22"/>
    <mergeCell ref="AW21:AW22"/>
    <mergeCell ref="AX21:AX22"/>
    <mergeCell ref="BC21:BC22"/>
    <mergeCell ref="AM21:AM22"/>
    <mergeCell ref="AO21:AO22"/>
    <mergeCell ref="AP21:AP22"/>
    <mergeCell ref="AQ21:AQ22"/>
    <mergeCell ref="BA21:BA22"/>
    <mergeCell ref="BF27:BG31"/>
    <mergeCell ref="Q26:X26"/>
    <mergeCell ref="AJ27:AK31"/>
    <mergeCell ref="AS29:AT31"/>
    <mergeCell ref="AV27:AW31"/>
    <mergeCell ref="AM27:AN31"/>
    <mergeCell ref="Z26:AT26"/>
    <mergeCell ref="AG21:AG22"/>
    <mergeCell ref="BI27:BJ31"/>
    <mergeCell ref="AO27:AP31"/>
    <mergeCell ref="BQ27:BR27"/>
    <mergeCell ref="AX28:AY31"/>
    <mergeCell ref="AZ28:BE28"/>
    <mergeCell ref="BQ28:BR28"/>
    <mergeCell ref="BD29:BE31"/>
    <mergeCell ref="BQ29:BR29"/>
    <mergeCell ref="BK27:BL31"/>
    <mergeCell ref="BM27:BP28"/>
    <mergeCell ref="BM29:BN31"/>
    <mergeCell ref="AU27:AU31"/>
  </mergeCells>
  <phoneticPr fontId="0" type="noConversion"/>
  <pageMargins left="0" right="0" top="0" bottom="0" header="0" footer="0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999"/>
  <sheetViews>
    <sheetView tabSelected="1" zoomScale="75" zoomScaleNormal="60" workbookViewId="0">
      <selection sqref="A1:BR70"/>
    </sheetView>
  </sheetViews>
  <sheetFormatPr defaultColWidth="14.42578125" defaultRowHeight="15" customHeight="1"/>
  <cols>
    <col min="1" max="1" width="3.7109375" style="9" customWidth="1"/>
    <col min="2" max="2" width="7.7109375" style="9" customWidth="1"/>
    <col min="3" max="3" width="3.42578125" style="9" customWidth="1"/>
    <col min="4" max="5" width="3" style="9" customWidth="1"/>
    <col min="6" max="6" width="3.5703125" style="9" customWidth="1"/>
    <col min="7" max="7" width="4.28515625" style="9" customWidth="1"/>
    <col min="8" max="8" width="3" style="9" customWidth="1"/>
    <col min="9" max="9" width="3.140625" style="9" customWidth="1"/>
    <col min="10" max="10" width="3.5703125" style="9" customWidth="1"/>
    <col min="11" max="11" width="3.28515625" style="9" customWidth="1"/>
    <col min="12" max="12" width="3" style="9" customWidth="1"/>
    <col min="13" max="13" width="3.5703125" style="9" customWidth="1"/>
    <col min="14" max="15" width="3.28515625" style="9" customWidth="1"/>
    <col min="16" max="17" width="3.5703125" style="9" customWidth="1"/>
    <col min="18" max="18" width="3.42578125" style="9" customWidth="1"/>
    <col min="19" max="19" width="4.85546875" style="9" customWidth="1"/>
    <col min="20" max="21" width="4.28515625" style="9" customWidth="1"/>
    <col min="22" max="22" width="3.7109375" style="9" customWidth="1"/>
    <col min="23" max="23" width="4.42578125" style="9" customWidth="1"/>
    <col min="24" max="24" width="5.140625" style="9" customWidth="1"/>
    <col min="25" max="25" width="7" style="9" customWidth="1"/>
    <col min="26" max="26" width="3.42578125" style="9" customWidth="1"/>
    <col min="27" max="28" width="3.28515625" style="9" customWidth="1"/>
    <col min="29" max="30" width="3.5703125" style="9" customWidth="1"/>
    <col min="31" max="31" width="4" style="9" customWidth="1"/>
    <col min="32" max="32" width="3.5703125" style="9" customWidth="1"/>
    <col min="33" max="33" width="3.42578125" style="9" customWidth="1"/>
    <col min="34" max="34" width="4.42578125" style="9" customWidth="1"/>
    <col min="35" max="35" width="4.7109375" style="9" customWidth="1"/>
    <col min="36" max="37" width="3.28515625" style="9" customWidth="1"/>
    <col min="38" max="38" width="3.5703125" style="9" customWidth="1"/>
    <col min="39" max="40" width="3.7109375" style="9" customWidth="1"/>
    <col min="41" max="41" width="3.140625" style="9" customWidth="1"/>
    <col min="42" max="42" width="4.28515625" style="9" customWidth="1"/>
    <col min="43" max="43" width="4" style="9" customWidth="1"/>
    <col min="44" max="44" width="3.7109375" style="9" customWidth="1"/>
    <col min="45" max="45" width="3.28515625" style="9" customWidth="1"/>
    <col min="46" max="46" width="3.5703125" style="9" customWidth="1"/>
    <col min="47" max="47" width="6" style="9" customWidth="1"/>
    <col min="48" max="48" width="3.5703125" style="9" customWidth="1"/>
    <col min="49" max="49" width="3.7109375" style="9" customWidth="1"/>
    <col min="50" max="50" width="3.42578125" style="9" customWidth="1"/>
    <col min="51" max="51" width="3.7109375" style="9" customWidth="1"/>
    <col min="52" max="52" width="3.5703125" style="9" customWidth="1"/>
    <col min="53" max="53" width="3.42578125" style="9" customWidth="1"/>
    <col min="54" max="54" width="4.42578125" style="9" customWidth="1"/>
    <col min="55" max="55" width="4.5703125" style="9" customWidth="1"/>
    <col min="56" max="56" width="4.28515625" style="9" customWidth="1"/>
    <col min="57" max="57" width="3.42578125" style="9" customWidth="1"/>
    <col min="58" max="58" width="3.7109375" style="9" customWidth="1"/>
    <col min="59" max="59" width="3" style="9" customWidth="1"/>
    <col min="60" max="60" width="3.28515625" style="9" customWidth="1"/>
    <col min="61" max="61" width="3.7109375" style="9" customWidth="1"/>
    <col min="62" max="64" width="2.85546875" style="9" customWidth="1"/>
    <col min="65" max="65" width="3.7109375" style="9" customWidth="1"/>
    <col min="66" max="66" width="2.140625" style="9" customWidth="1"/>
    <col min="67" max="67" width="3.140625" style="9" customWidth="1"/>
    <col min="68" max="68" width="2.7109375" style="9" customWidth="1"/>
    <col min="69" max="69" width="2.28515625" style="9" customWidth="1"/>
    <col min="70" max="70" width="51.5703125" style="9" customWidth="1"/>
    <col min="71" max="16384" width="14.42578125" style="9"/>
  </cols>
  <sheetData>
    <row r="1" spans="1:70" ht="18.75" customHeight="1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5"/>
      <c r="AV1" s="2"/>
      <c r="AW1" s="6" t="s">
        <v>1</v>
      </c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2"/>
      <c r="BJ1" s="2"/>
      <c r="BK1" s="2"/>
      <c r="BL1" s="2"/>
      <c r="BM1" s="8"/>
      <c r="BN1" s="4"/>
      <c r="BO1" s="3"/>
      <c r="BP1" s="3"/>
      <c r="BQ1" s="3"/>
    </row>
    <row r="2" spans="1:70" ht="21.7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2"/>
      <c r="S2" s="2"/>
      <c r="T2" s="2"/>
      <c r="U2" s="2"/>
      <c r="V2" s="2"/>
      <c r="W2" s="2"/>
      <c r="X2" s="2"/>
      <c r="Y2" s="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5"/>
      <c r="AV2" s="2"/>
      <c r="AW2" s="10" t="s">
        <v>2</v>
      </c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"/>
      <c r="BJ2" s="2"/>
      <c r="BK2" s="2"/>
      <c r="BL2" s="2"/>
      <c r="BM2" s="8"/>
      <c r="BN2" s="4"/>
      <c r="BO2" s="3"/>
      <c r="BP2" s="3"/>
      <c r="BQ2" s="3"/>
    </row>
    <row r="3" spans="1:70" ht="20.2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2"/>
      <c r="S3" s="2"/>
      <c r="T3" s="2"/>
      <c r="U3" s="2"/>
      <c r="V3" s="2"/>
      <c r="W3" s="2"/>
      <c r="X3" s="2"/>
      <c r="Y3" s="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5"/>
      <c r="AV3" s="2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2"/>
      <c r="BJ3" s="2"/>
      <c r="BK3" s="2"/>
      <c r="BL3" s="2"/>
      <c r="BM3" s="8"/>
      <c r="BN3" s="4"/>
      <c r="BO3" s="3"/>
      <c r="BP3" s="3"/>
      <c r="BQ3" s="3"/>
    </row>
    <row r="4" spans="1:70" ht="21.75" customHeigh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2"/>
      <c r="S4" s="2"/>
      <c r="T4" s="2"/>
      <c r="U4" s="2"/>
      <c r="V4" s="2"/>
      <c r="W4" s="2"/>
      <c r="X4" s="2"/>
      <c r="Y4" s="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5"/>
      <c r="AV4" s="2"/>
      <c r="AW4" s="12" t="s">
        <v>3</v>
      </c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2"/>
      <c r="BJ4" s="2"/>
      <c r="BK4" s="2"/>
      <c r="BL4" s="2"/>
      <c r="BM4" s="8"/>
      <c r="BN4" s="4"/>
      <c r="BO4" s="3"/>
      <c r="BP4" s="3"/>
      <c r="BQ4" s="3"/>
    </row>
    <row r="5" spans="1:70" ht="18.7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2"/>
      <c r="S5" s="2"/>
      <c r="T5" s="2"/>
      <c r="U5" s="2"/>
      <c r="V5" s="2"/>
      <c r="W5" s="2"/>
      <c r="X5" s="2"/>
      <c r="Y5" s="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5"/>
      <c r="AV5" s="2"/>
      <c r="AW5" s="12" t="s">
        <v>4</v>
      </c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2"/>
      <c r="BJ5" s="2"/>
      <c r="BK5" s="2"/>
      <c r="BL5" s="2"/>
      <c r="BM5" s="8"/>
      <c r="BN5" s="4"/>
      <c r="BO5" s="3"/>
      <c r="BP5" s="3"/>
      <c r="BQ5" s="3"/>
    </row>
    <row r="6" spans="1:70" ht="15.75" customHeight="1">
      <c r="A6" s="3"/>
      <c r="B6" s="1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2"/>
      <c r="S6" s="2"/>
      <c r="T6" s="2"/>
      <c r="U6" s="2"/>
      <c r="V6" s="2"/>
      <c r="W6" s="2"/>
      <c r="X6" s="2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5"/>
      <c r="AV6" s="2"/>
      <c r="AW6" s="14" t="s">
        <v>5</v>
      </c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8"/>
      <c r="BN6" s="4"/>
      <c r="BO6" s="3"/>
      <c r="BP6" s="3"/>
      <c r="BQ6" s="3"/>
    </row>
    <row r="7" spans="1:70" ht="15.75" customHeight="1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2"/>
      <c r="S7" s="2"/>
      <c r="T7" s="2"/>
      <c r="U7" s="2"/>
      <c r="V7" s="2"/>
      <c r="W7" s="2"/>
      <c r="X7" s="2"/>
      <c r="Y7" s="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5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8"/>
      <c r="BN7" s="4"/>
      <c r="BO7" s="3"/>
      <c r="BP7" s="3"/>
      <c r="BQ7" s="3"/>
    </row>
    <row r="8" spans="1:70" ht="15.75" customHeight="1">
      <c r="A8" s="3"/>
      <c r="B8" s="1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"/>
      <c r="O8" s="4"/>
      <c r="P8" s="4"/>
      <c r="Q8" s="4"/>
      <c r="R8" s="3"/>
      <c r="S8" s="8"/>
      <c r="T8" s="8"/>
      <c r="U8" s="8"/>
      <c r="V8" s="8"/>
      <c r="W8" s="8"/>
      <c r="X8" s="8"/>
      <c r="Y8" s="16"/>
      <c r="Z8" s="8"/>
      <c r="AA8" s="8"/>
      <c r="AB8" s="8"/>
      <c r="AC8" s="8" t="s">
        <v>6</v>
      </c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6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4"/>
      <c r="BN8" s="4"/>
      <c r="BO8" s="3"/>
      <c r="BP8" s="3"/>
      <c r="BQ8" s="3"/>
    </row>
    <row r="9" spans="1:70" ht="15.75" customHeight="1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4"/>
      <c r="O9" s="4"/>
      <c r="P9" s="4"/>
      <c r="Q9" s="4"/>
      <c r="R9" s="17"/>
      <c r="S9" s="17"/>
      <c r="T9" s="17"/>
      <c r="U9" s="17"/>
      <c r="V9" s="17"/>
      <c r="W9" s="17"/>
      <c r="X9" s="17"/>
      <c r="Y9" s="5"/>
      <c r="Z9" s="17"/>
      <c r="AA9" s="17"/>
      <c r="AB9" s="17"/>
      <c r="AC9" s="3" t="s">
        <v>7</v>
      </c>
      <c r="AD9" s="17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18"/>
      <c r="AV9" s="3"/>
      <c r="AW9" s="3"/>
      <c r="AX9" s="3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4"/>
      <c r="BN9" s="4"/>
      <c r="BO9" s="3"/>
      <c r="BP9" s="3"/>
      <c r="BQ9" s="3"/>
    </row>
    <row r="10" spans="1:70" ht="15.75" customHeight="1">
      <c r="A10" s="3"/>
      <c r="B10" s="19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7"/>
      <c r="O10" s="17"/>
      <c r="P10" s="17"/>
      <c r="Q10" s="17"/>
      <c r="R10" s="3"/>
      <c r="S10" s="8"/>
      <c r="T10" s="8"/>
      <c r="U10" s="8"/>
      <c r="V10" s="8"/>
      <c r="W10" s="8"/>
      <c r="X10" s="8"/>
      <c r="Y10" s="16"/>
      <c r="Z10" s="8"/>
      <c r="AA10" s="8"/>
      <c r="AB10" s="8"/>
      <c r="AC10" s="3"/>
      <c r="AD10" s="8"/>
      <c r="AE10" s="3"/>
      <c r="AF10" s="8" t="s">
        <v>8</v>
      </c>
      <c r="AG10" s="3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6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4"/>
      <c r="BN10" s="4"/>
      <c r="BO10" s="3"/>
      <c r="BP10" s="3"/>
      <c r="BQ10" s="3"/>
    </row>
    <row r="11" spans="1:70" ht="23.25" customHeight="1">
      <c r="A11" s="3"/>
      <c r="B11" s="19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4"/>
      <c r="O11" s="4"/>
      <c r="P11" s="4"/>
      <c r="Q11" s="4"/>
      <c r="R11" s="3"/>
      <c r="S11" s="20"/>
      <c r="T11" s="20"/>
      <c r="U11" s="20"/>
      <c r="V11" s="20"/>
      <c r="W11" s="20"/>
      <c r="X11" s="20"/>
      <c r="Y11" s="21"/>
      <c r="Z11" s="20"/>
      <c r="AA11" s="20"/>
      <c r="AB11" s="8" t="s">
        <v>107</v>
      </c>
      <c r="AC11" s="8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1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4"/>
      <c r="BN11" s="4"/>
      <c r="BO11" s="3"/>
      <c r="BP11" s="3"/>
      <c r="BQ11" s="3"/>
    </row>
    <row r="12" spans="1:70" ht="23.25" customHeight="1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3"/>
      <c r="S12" s="20"/>
      <c r="T12" s="20"/>
      <c r="U12" s="20"/>
      <c r="V12" s="20"/>
      <c r="W12" s="20"/>
      <c r="X12" s="20"/>
      <c r="Y12" s="21"/>
      <c r="Z12" s="20"/>
      <c r="AA12" s="20"/>
      <c r="AB12" s="8" t="s">
        <v>108</v>
      </c>
      <c r="AC12" s="3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1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4"/>
      <c r="BN12" s="4"/>
      <c r="BO12" s="3"/>
      <c r="BP12" s="3"/>
      <c r="BQ12" s="3"/>
    </row>
    <row r="13" spans="1:70" ht="23.25" customHeight="1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4"/>
      <c r="Q13" s="4"/>
      <c r="R13" s="3"/>
      <c r="S13" s="20"/>
      <c r="T13" s="20"/>
      <c r="U13" s="20"/>
      <c r="V13" s="20"/>
      <c r="W13" s="20"/>
      <c r="X13" s="20"/>
      <c r="Y13" s="21"/>
      <c r="Z13" s="20"/>
      <c r="AA13" s="20"/>
      <c r="AB13" s="8" t="s">
        <v>9</v>
      </c>
      <c r="AC13" s="3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1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4"/>
      <c r="BN13" s="4"/>
      <c r="BO13" s="3"/>
      <c r="BP13" s="3"/>
      <c r="BQ13" s="3"/>
    </row>
    <row r="14" spans="1:70" ht="17.25" customHeight="1">
      <c r="A14" s="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"/>
      <c r="O14" s="4"/>
      <c r="P14" s="4"/>
      <c r="Q14" s="4"/>
      <c r="R14" s="3"/>
      <c r="S14" s="8"/>
      <c r="T14" s="8"/>
      <c r="U14" s="8"/>
      <c r="V14" s="8"/>
      <c r="W14" s="8"/>
      <c r="X14" s="8"/>
      <c r="Y14" s="16"/>
      <c r="Z14" s="8"/>
      <c r="AA14" s="8"/>
      <c r="AB14" s="8" t="s">
        <v>186</v>
      </c>
      <c r="AC14" s="3"/>
      <c r="AD14" s="8"/>
      <c r="AE14" s="3"/>
      <c r="AF14" s="3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6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4"/>
      <c r="BN14" s="4"/>
      <c r="BO14" s="3"/>
      <c r="BP14" s="3"/>
      <c r="BQ14" s="3"/>
      <c r="BR14" s="3"/>
    </row>
    <row r="15" spans="1:70" ht="15.75" customHeight="1">
      <c r="A15" s="3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"/>
      <c r="O15" s="4"/>
      <c r="P15" s="4"/>
      <c r="Q15" s="4"/>
      <c r="R15" s="2"/>
      <c r="S15" s="2"/>
      <c r="T15" s="2"/>
      <c r="U15" s="2"/>
      <c r="V15" s="2"/>
      <c r="W15" s="2"/>
      <c r="X15" s="2"/>
      <c r="Y15" s="5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5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4"/>
      <c r="BN15" s="4"/>
      <c r="BO15" s="3"/>
      <c r="BP15" s="3"/>
      <c r="BQ15" s="3"/>
      <c r="BR15" s="3"/>
    </row>
    <row r="16" spans="1:70" ht="15.75" customHeight="1">
      <c r="A16" s="3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2" t="s">
        <v>10</v>
      </c>
      <c r="N16" s="23" t="s">
        <v>11</v>
      </c>
      <c r="O16" s="24"/>
      <c r="P16" s="24"/>
      <c r="Q16" s="24"/>
      <c r="R16" s="25"/>
      <c r="S16" s="23" t="s">
        <v>12</v>
      </c>
      <c r="T16" s="24"/>
      <c r="U16" s="24"/>
      <c r="V16" s="25"/>
      <c r="W16" s="23" t="s">
        <v>13</v>
      </c>
      <c r="X16" s="24"/>
      <c r="Y16" s="24"/>
      <c r="Z16" s="25"/>
      <c r="AA16" s="23" t="s">
        <v>14</v>
      </c>
      <c r="AB16" s="24"/>
      <c r="AC16" s="24"/>
      <c r="AD16" s="24"/>
      <c r="AE16" s="25"/>
      <c r="AF16" s="23" t="s">
        <v>15</v>
      </c>
      <c r="AG16" s="24"/>
      <c r="AH16" s="24"/>
      <c r="AI16" s="26"/>
      <c r="AJ16" s="27" t="s">
        <v>16</v>
      </c>
      <c r="AK16" s="24"/>
      <c r="AL16" s="24"/>
      <c r="AM16" s="25"/>
      <c r="AN16" s="23" t="s">
        <v>17</v>
      </c>
      <c r="AO16" s="24"/>
      <c r="AP16" s="24"/>
      <c r="AQ16" s="24"/>
      <c r="AR16" s="25"/>
      <c r="AS16" s="23" t="s">
        <v>18</v>
      </c>
      <c r="AT16" s="24"/>
      <c r="AU16" s="24"/>
      <c r="AV16" s="25"/>
      <c r="AW16" s="23" t="s">
        <v>19</v>
      </c>
      <c r="AX16" s="24"/>
      <c r="AY16" s="24"/>
      <c r="AZ16" s="25"/>
      <c r="BA16" s="23" t="s">
        <v>20</v>
      </c>
      <c r="BB16" s="24"/>
      <c r="BC16" s="24"/>
      <c r="BD16" s="24"/>
      <c r="BE16" s="25"/>
      <c r="BF16" s="23" t="s">
        <v>21</v>
      </c>
      <c r="BG16" s="24"/>
      <c r="BH16" s="24"/>
      <c r="BI16" s="25"/>
      <c r="BJ16" s="2"/>
      <c r="BK16" s="2"/>
      <c r="BL16" s="2"/>
      <c r="BM16" s="4"/>
      <c r="BN16" s="4"/>
      <c r="BO16" s="3"/>
      <c r="BP16" s="3"/>
      <c r="BQ16" s="3"/>
      <c r="BR16" s="3"/>
    </row>
    <row r="17" spans="1:70" ht="15.75" customHeight="1">
      <c r="A17" s="3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8"/>
      <c r="N17" s="29">
        <v>1</v>
      </c>
      <c r="O17" s="29">
        <v>2</v>
      </c>
      <c r="P17" s="29">
        <v>3</v>
      </c>
      <c r="Q17" s="29">
        <v>4</v>
      </c>
      <c r="R17" s="29">
        <v>5</v>
      </c>
      <c r="S17" s="29">
        <v>6</v>
      </c>
      <c r="T17" s="29">
        <v>7</v>
      </c>
      <c r="U17" s="30">
        <v>8</v>
      </c>
      <c r="V17" s="31">
        <v>9</v>
      </c>
      <c r="W17" s="29">
        <v>10</v>
      </c>
      <c r="X17" s="29">
        <v>11</v>
      </c>
      <c r="Y17" s="29">
        <v>12</v>
      </c>
      <c r="Z17" s="29">
        <v>13</v>
      </c>
      <c r="AA17" s="29">
        <v>14</v>
      </c>
      <c r="AB17" s="29">
        <v>15</v>
      </c>
      <c r="AC17" s="29">
        <v>16</v>
      </c>
      <c r="AD17" s="29">
        <v>17</v>
      </c>
      <c r="AE17" s="29">
        <v>18</v>
      </c>
      <c r="AF17" s="29">
        <v>19</v>
      </c>
      <c r="AG17" s="29">
        <v>20</v>
      </c>
      <c r="AH17" s="29">
        <v>21</v>
      </c>
      <c r="AI17" s="30">
        <v>22</v>
      </c>
      <c r="AJ17" s="31">
        <v>23</v>
      </c>
      <c r="AK17" s="29">
        <v>24</v>
      </c>
      <c r="AL17" s="29">
        <v>25</v>
      </c>
      <c r="AM17" s="29">
        <v>26</v>
      </c>
      <c r="AN17" s="29">
        <v>27</v>
      </c>
      <c r="AO17" s="29">
        <v>28</v>
      </c>
      <c r="AP17" s="29">
        <v>29</v>
      </c>
      <c r="AQ17" s="30">
        <v>30</v>
      </c>
      <c r="AR17" s="31">
        <v>31</v>
      </c>
      <c r="AS17" s="29">
        <v>32</v>
      </c>
      <c r="AT17" s="29">
        <v>33</v>
      </c>
      <c r="AU17" s="29">
        <v>34</v>
      </c>
      <c r="AV17" s="29">
        <v>35</v>
      </c>
      <c r="AW17" s="29">
        <v>36</v>
      </c>
      <c r="AX17" s="29">
        <v>37</v>
      </c>
      <c r="AY17" s="29">
        <v>38</v>
      </c>
      <c r="AZ17" s="29">
        <v>39</v>
      </c>
      <c r="BA17" s="29">
        <v>40</v>
      </c>
      <c r="BB17" s="29">
        <v>41</v>
      </c>
      <c r="BC17" s="29">
        <v>42</v>
      </c>
      <c r="BD17" s="29">
        <v>43</v>
      </c>
      <c r="BE17" s="29">
        <v>44</v>
      </c>
      <c r="BF17" s="29">
        <v>45</v>
      </c>
      <c r="BG17" s="29">
        <v>46</v>
      </c>
      <c r="BH17" s="29">
        <v>47</v>
      </c>
      <c r="BI17" s="29">
        <v>48</v>
      </c>
      <c r="BJ17" s="2"/>
      <c r="BK17" s="2"/>
      <c r="BL17" s="2"/>
      <c r="BM17" s="4"/>
      <c r="BN17" s="4"/>
      <c r="BO17" s="3"/>
      <c r="BP17" s="3"/>
      <c r="BQ17" s="3"/>
      <c r="BR17" s="3"/>
    </row>
    <row r="18" spans="1:70" ht="15.75" customHeight="1">
      <c r="A18" s="3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8"/>
      <c r="N18" s="32">
        <v>31</v>
      </c>
      <c r="O18" s="32">
        <v>7</v>
      </c>
      <c r="P18" s="32">
        <v>14</v>
      </c>
      <c r="Q18" s="32">
        <v>21</v>
      </c>
      <c r="R18" s="32">
        <v>28</v>
      </c>
      <c r="S18" s="32">
        <v>5</v>
      </c>
      <c r="T18" s="32">
        <v>12</v>
      </c>
      <c r="U18" s="33">
        <v>19</v>
      </c>
      <c r="V18" s="34">
        <v>26</v>
      </c>
      <c r="W18" s="32">
        <v>2</v>
      </c>
      <c r="X18" s="32">
        <v>9</v>
      </c>
      <c r="Y18" s="32">
        <v>16</v>
      </c>
      <c r="Z18" s="32">
        <v>23</v>
      </c>
      <c r="AA18" s="32">
        <v>30</v>
      </c>
      <c r="AB18" s="32">
        <v>7</v>
      </c>
      <c r="AC18" s="32">
        <v>14</v>
      </c>
      <c r="AD18" s="32">
        <v>21</v>
      </c>
      <c r="AE18" s="32">
        <v>28</v>
      </c>
      <c r="AF18" s="32">
        <v>4</v>
      </c>
      <c r="AG18" s="32">
        <v>11</v>
      </c>
      <c r="AH18" s="32">
        <v>18</v>
      </c>
      <c r="AI18" s="33">
        <v>25</v>
      </c>
      <c r="AJ18" s="34">
        <v>1</v>
      </c>
      <c r="AK18" s="32">
        <v>8</v>
      </c>
      <c r="AL18" s="32">
        <v>15</v>
      </c>
      <c r="AM18" s="32">
        <v>22</v>
      </c>
      <c r="AN18" s="32">
        <v>1</v>
      </c>
      <c r="AO18" s="35">
        <v>8</v>
      </c>
      <c r="AP18" s="32">
        <v>15</v>
      </c>
      <c r="AQ18" s="33">
        <v>22</v>
      </c>
      <c r="AR18" s="34">
        <v>29</v>
      </c>
      <c r="AS18" s="32">
        <v>5</v>
      </c>
      <c r="AT18" s="32">
        <v>12</v>
      </c>
      <c r="AU18" s="32">
        <v>19</v>
      </c>
      <c r="AV18" s="32">
        <v>26</v>
      </c>
      <c r="AW18" s="35">
        <v>3</v>
      </c>
      <c r="AX18" s="35">
        <v>10</v>
      </c>
      <c r="AY18" s="32">
        <v>17</v>
      </c>
      <c r="AZ18" s="32">
        <v>24</v>
      </c>
      <c r="BA18" s="32">
        <v>31</v>
      </c>
      <c r="BB18" s="32">
        <v>7</v>
      </c>
      <c r="BC18" s="32">
        <v>14</v>
      </c>
      <c r="BD18" s="35">
        <v>21</v>
      </c>
      <c r="BE18" s="35">
        <v>28</v>
      </c>
      <c r="BF18" s="32">
        <v>5</v>
      </c>
      <c r="BG18" s="32">
        <v>12</v>
      </c>
      <c r="BH18" s="32">
        <v>19</v>
      </c>
      <c r="BI18" s="32">
        <v>26</v>
      </c>
      <c r="BJ18" s="2"/>
      <c r="BK18" s="2"/>
      <c r="BL18" s="2"/>
      <c r="BM18" s="4"/>
      <c r="BN18" s="4"/>
      <c r="BO18" s="3"/>
      <c r="BP18" s="3"/>
      <c r="BQ18" s="3"/>
      <c r="BR18" s="3"/>
    </row>
    <row r="19" spans="1:70" ht="30" customHeigh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6"/>
      <c r="N19" s="37">
        <v>5</v>
      </c>
      <c r="O19" s="37">
        <v>12</v>
      </c>
      <c r="P19" s="37">
        <v>19</v>
      </c>
      <c r="Q19" s="37">
        <v>26</v>
      </c>
      <c r="R19" s="37">
        <v>3</v>
      </c>
      <c r="S19" s="37">
        <v>10</v>
      </c>
      <c r="T19" s="38" t="s">
        <v>192</v>
      </c>
      <c r="U19" s="39">
        <v>24</v>
      </c>
      <c r="V19" s="40">
        <v>31</v>
      </c>
      <c r="W19" s="37">
        <v>7</v>
      </c>
      <c r="X19" s="37">
        <v>14</v>
      </c>
      <c r="Y19" s="37">
        <v>21</v>
      </c>
      <c r="Z19" s="37">
        <v>28</v>
      </c>
      <c r="AA19" s="37">
        <v>5</v>
      </c>
      <c r="AB19" s="37">
        <v>12</v>
      </c>
      <c r="AC19" s="37">
        <v>19</v>
      </c>
      <c r="AD19" s="41" t="s">
        <v>193</v>
      </c>
      <c r="AE19" s="41" t="s">
        <v>194</v>
      </c>
      <c r="AF19" s="37" t="s">
        <v>191</v>
      </c>
      <c r="AG19" s="37">
        <v>16</v>
      </c>
      <c r="AH19" s="37">
        <v>23</v>
      </c>
      <c r="AI19" s="39">
        <v>30</v>
      </c>
      <c r="AJ19" s="40">
        <v>6</v>
      </c>
      <c r="AK19" s="37">
        <v>13</v>
      </c>
      <c r="AL19" s="37">
        <v>20</v>
      </c>
      <c r="AM19" s="37">
        <v>27</v>
      </c>
      <c r="AN19" s="37">
        <v>6</v>
      </c>
      <c r="AO19" s="37">
        <v>13</v>
      </c>
      <c r="AP19" s="37">
        <v>20</v>
      </c>
      <c r="AQ19" s="39">
        <v>27</v>
      </c>
      <c r="AR19" s="40">
        <v>3</v>
      </c>
      <c r="AS19" s="37">
        <v>10</v>
      </c>
      <c r="AT19" s="37">
        <v>17</v>
      </c>
      <c r="AU19" s="37">
        <v>24</v>
      </c>
      <c r="AV19" s="38">
        <v>1</v>
      </c>
      <c r="AW19" s="37">
        <v>8</v>
      </c>
      <c r="AX19" s="37">
        <v>15</v>
      </c>
      <c r="AY19" s="37">
        <v>22</v>
      </c>
      <c r="AZ19" s="37">
        <v>29</v>
      </c>
      <c r="BA19" s="37">
        <v>5</v>
      </c>
      <c r="BB19" s="37">
        <v>12</v>
      </c>
      <c r="BC19" s="37">
        <v>19</v>
      </c>
      <c r="BD19" s="37">
        <v>26</v>
      </c>
      <c r="BE19" s="37">
        <v>3</v>
      </c>
      <c r="BF19" s="37">
        <v>10</v>
      </c>
      <c r="BG19" s="37">
        <v>17</v>
      </c>
      <c r="BH19" s="37">
        <v>24</v>
      </c>
      <c r="BI19" s="37">
        <v>31</v>
      </c>
      <c r="BJ19" s="2"/>
      <c r="BK19" s="2"/>
      <c r="BL19" s="2"/>
      <c r="BM19" s="4"/>
      <c r="BN19" s="4"/>
      <c r="BO19" s="3"/>
      <c r="BP19" s="3"/>
      <c r="BQ19" s="3"/>
      <c r="BR19" s="3"/>
    </row>
    <row r="20" spans="1:70" ht="15.75" customHeight="1">
      <c r="A20" s="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6"/>
      <c r="N20" s="42" t="s">
        <v>22</v>
      </c>
      <c r="O20" s="42" t="s">
        <v>23</v>
      </c>
      <c r="P20" s="42" t="s">
        <v>22</v>
      </c>
      <c r="Q20" s="42" t="s">
        <v>23</v>
      </c>
      <c r="R20" s="42" t="s">
        <v>22</v>
      </c>
      <c r="S20" s="42" t="s">
        <v>23</v>
      </c>
      <c r="T20" s="42" t="s">
        <v>22</v>
      </c>
      <c r="U20" s="42" t="s">
        <v>23</v>
      </c>
      <c r="V20" s="42" t="s">
        <v>22</v>
      </c>
      <c r="W20" s="42" t="s">
        <v>23</v>
      </c>
      <c r="X20" s="42" t="s">
        <v>22</v>
      </c>
      <c r="Y20" s="42" t="s">
        <v>23</v>
      </c>
      <c r="Z20" s="42" t="s">
        <v>22</v>
      </c>
      <c r="AA20" s="42" t="s">
        <v>23</v>
      </c>
      <c r="AB20" s="42" t="s">
        <v>22</v>
      </c>
      <c r="AC20" s="42" t="s">
        <v>23</v>
      </c>
      <c r="AD20" s="42" t="s">
        <v>22</v>
      </c>
      <c r="AE20" s="42" t="s">
        <v>23</v>
      </c>
      <c r="AF20" s="42" t="s">
        <v>22</v>
      </c>
      <c r="AG20" s="42" t="s">
        <v>23</v>
      </c>
      <c r="AH20" s="42" t="s">
        <v>22</v>
      </c>
      <c r="AI20" s="43" t="s">
        <v>23</v>
      </c>
      <c r="AJ20" s="44" t="s">
        <v>22</v>
      </c>
      <c r="AK20" s="42" t="s">
        <v>23</v>
      </c>
      <c r="AL20" s="42" t="s">
        <v>22</v>
      </c>
      <c r="AM20" s="42" t="s">
        <v>23</v>
      </c>
      <c r="AN20" s="42" t="s">
        <v>22</v>
      </c>
      <c r="AO20" s="42" t="s">
        <v>23</v>
      </c>
      <c r="AP20" s="42" t="s">
        <v>22</v>
      </c>
      <c r="AQ20" s="42" t="s">
        <v>23</v>
      </c>
      <c r="AR20" s="42" t="s">
        <v>22</v>
      </c>
      <c r="AS20" s="42" t="s">
        <v>23</v>
      </c>
      <c r="AT20" s="42" t="s">
        <v>22</v>
      </c>
      <c r="AU20" s="42" t="s">
        <v>23</v>
      </c>
      <c r="AV20" s="42" t="s">
        <v>22</v>
      </c>
      <c r="AW20" s="42" t="s">
        <v>23</v>
      </c>
      <c r="AX20" s="42" t="s">
        <v>22</v>
      </c>
      <c r="AY20" s="42" t="s">
        <v>23</v>
      </c>
      <c r="AZ20" s="42" t="s">
        <v>22</v>
      </c>
      <c r="BA20" s="42" t="s">
        <v>23</v>
      </c>
      <c r="BB20" s="42" t="s">
        <v>22</v>
      </c>
      <c r="BC20" s="42" t="s">
        <v>23</v>
      </c>
      <c r="BD20" s="42" t="s">
        <v>22</v>
      </c>
      <c r="BE20" s="42" t="s">
        <v>23</v>
      </c>
      <c r="BF20" s="42" t="s">
        <v>22</v>
      </c>
      <c r="BG20" s="42" t="s">
        <v>23</v>
      </c>
      <c r="BH20" s="42" t="s">
        <v>22</v>
      </c>
      <c r="BI20" s="42" t="s">
        <v>23</v>
      </c>
      <c r="BJ20" s="2"/>
      <c r="BK20" s="2"/>
      <c r="BL20" s="2"/>
      <c r="BM20" s="4"/>
      <c r="BN20" s="4"/>
      <c r="BO20" s="3"/>
      <c r="BP20" s="3"/>
      <c r="BQ20" s="3"/>
      <c r="BR20" s="3"/>
    </row>
    <row r="21" spans="1:70" ht="15.75" customHeight="1">
      <c r="A21" s="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45" t="s">
        <v>24</v>
      </c>
      <c r="N21" s="46"/>
      <c r="O21" s="46"/>
      <c r="P21" s="46"/>
      <c r="Q21" s="46"/>
      <c r="R21" s="46" t="s">
        <v>187</v>
      </c>
      <c r="S21" s="47" t="s">
        <v>187</v>
      </c>
      <c r="T21" s="46"/>
      <c r="U21" s="48"/>
      <c r="V21" s="49"/>
      <c r="W21" s="50"/>
      <c r="X21" s="50"/>
      <c r="Y21" s="50"/>
      <c r="Z21" s="50"/>
      <c r="AA21" s="50"/>
      <c r="AB21" s="51" t="s">
        <v>25</v>
      </c>
      <c r="AC21" s="46"/>
      <c r="AD21" s="46"/>
      <c r="AE21" s="50"/>
      <c r="AF21" s="50"/>
      <c r="AG21" s="50"/>
      <c r="AH21" s="52"/>
      <c r="AI21" s="53"/>
      <c r="AJ21" s="54"/>
      <c r="AK21" s="55"/>
      <c r="AL21" s="50"/>
      <c r="AM21" s="46" t="s">
        <v>187</v>
      </c>
      <c r="AN21" s="47" t="s">
        <v>187</v>
      </c>
      <c r="AO21" s="50"/>
      <c r="AP21" s="50"/>
      <c r="AQ21" s="56"/>
      <c r="AR21" s="57"/>
      <c r="AS21" s="46"/>
      <c r="AT21" s="46" t="s">
        <v>25</v>
      </c>
      <c r="AU21" s="46"/>
      <c r="AV21" s="51"/>
      <c r="AW21" s="51"/>
      <c r="AX21" s="46"/>
      <c r="AY21" s="46"/>
      <c r="AZ21" s="46"/>
      <c r="BA21" s="46"/>
      <c r="BB21" s="46"/>
      <c r="BC21" s="46"/>
      <c r="BD21" s="46"/>
      <c r="BE21" s="46"/>
      <c r="BF21" s="46"/>
      <c r="BG21" s="46">
        <f>SUM(BH21:BI22)</f>
        <v>30</v>
      </c>
      <c r="BH21" s="46">
        <v>15</v>
      </c>
      <c r="BI21" s="58">
        <v>15</v>
      </c>
      <c r="BJ21" s="2"/>
      <c r="BK21" s="2"/>
      <c r="BL21" s="2"/>
      <c r="BM21" s="4"/>
      <c r="BN21" s="4"/>
      <c r="BO21" s="3"/>
      <c r="BP21" s="3"/>
      <c r="BQ21" s="3"/>
      <c r="BR21" s="3"/>
    </row>
    <row r="22" spans="1:70" ht="15.75" customHeight="1">
      <c r="A22" s="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59"/>
      <c r="N22" s="46"/>
      <c r="O22" s="46"/>
      <c r="P22" s="46"/>
      <c r="Q22" s="46"/>
      <c r="R22" s="46"/>
      <c r="S22" s="60"/>
      <c r="T22" s="46"/>
      <c r="U22" s="48"/>
      <c r="V22" s="57"/>
      <c r="W22" s="46"/>
      <c r="X22" s="46"/>
      <c r="Y22" s="46"/>
      <c r="Z22" s="46"/>
      <c r="AA22" s="46"/>
      <c r="AB22" s="50"/>
      <c r="AC22" s="46"/>
      <c r="AD22" s="46"/>
      <c r="AE22" s="46"/>
      <c r="AF22" s="46"/>
      <c r="AG22" s="46"/>
      <c r="AH22" s="61"/>
      <c r="AI22" s="62"/>
      <c r="AJ22" s="63"/>
      <c r="AK22" s="64"/>
      <c r="AL22" s="46"/>
      <c r="AM22" s="46"/>
      <c r="AN22" s="60"/>
      <c r="AO22" s="46"/>
      <c r="AP22" s="46"/>
      <c r="AQ22" s="48"/>
      <c r="AR22" s="57"/>
      <c r="AS22" s="46"/>
      <c r="AT22" s="46"/>
      <c r="AU22" s="46"/>
      <c r="AV22" s="50"/>
      <c r="AW22" s="50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58"/>
      <c r="BJ22" s="2"/>
      <c r="BK22" s="2"/>
      <c r="BL22" s="2"/>
      <c r="BM22" s="4"/>
      <c r="BN22" s="4"/>
      <c r="BO22" s="3"/>
      <c r="BP22" s="3"/>
      <c r="BQ22" s="3"/>
      <c r="BR22" s="3"/>
    </row>
    <row r="23" spans="1:70" ht="15.75" customHeight="1">
      <c r="A23" s="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65" t="s">
        <v>26</v>
      </c>
      <c r="N23" s="65"/>
      <c r="O23" s="66"/>
      <c r="P23" s="67"/>
      <c r="Q23" s="67"/>
      <c r="R23" s="36" t="s">
        <v>187</v>
      </c>
      <c r="S23" s="66" t="s">
        <v>195</v>
      </c>
      <c r="T23" s="65"/>
      <c r="U23" s="67"/>
      <c r="V23" s="67"/>
      <c r="W23" s="67"/>
      <c r="X23" s="67"/>
      <c r="Y23" s="67"/>
      <c r="Z23" s="68" t="s">
        <v>25</v>
      </c>
      <c r="AA23" s="69" t="s">
        <v>200</v>
      </c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70" t="s">
        <v>196</v>
      </c>
      <c r="AU23" s="66" t="s">
        <v>197</v>
      </c>
      <c r="AV23" s="67"/>
      <c r="AW23" s="67"/>
      <c r="AX23" s="70"/>
      <c r="AY23" s="70"/>
      <c r="AZ23" s="67"/>
      <c r="BA23" s="3"/>
      <c r="BB23" s="3"/>
      <c r="BC23" s="3"/>
      <c r="BD23" s="3"/>
      <c r="BE23" s="3"/>
      <c r="BF23" s="3"/>
      <c r="BG23" s="67"/>
      <c r="BH23" s="67"/>
      <c r="BI23" s="67"/>
      <c r="BJ23" s="2"/>
      <c r="BK23" s="2"/>
      <c r="BL23" s="2"/>
      <c r="BM23" s="4"/>
      <c r="BN23" s="4"/>
      <c r="BO23" s="3"/>
      <c r="BP23" s="3"/>
      <c r="BQ23" s="3"/>
      <c r="BR23" s="3"/>
    </row>
    <row r="24" spans="1:70" ht="26.25" customHeight="1">
      <c r="A24" s="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70"/>
      <c r="N24" s="67"/>
      <c r="O24" s="67"/>
      <c r="P24" s="67"/>
      <c r="Q24" s="67"/>
      <c r="R24" s="67"/>
      <c r="S24" s="71"/>
      <c r="Z24" s="70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68"/>
      <c r="AU24" s="71"/>
      <c r="AZ24" s="67"/>
      <c r="BA24" s="3"/>
      <c r="BB24" s="3"/>
      <c r="BC24" s="3"/>
      <c r="BD24" s="3"/>
      <c r="BE24" s="3"/>
      <c r="BF24" s="3"/>
      <c r="BG24" s="67"/>
      <c r="BH24" s="67"/>
      <c r="BI24" s="67"/>
      <c r="BJ24" s="2"/>
      <c r="BK24" s="2"/>
      <c r="BL24" s="2"/>
      <c r="BM24" s="4"/>
      <c r="BN24" s="4"/>
      <c r="BO24" s="3"/>
      <c r="BP24" s="3"/>
      <c r="BQ24" s="3"/>
      <c r="BR24" s="3"/>
    </row>
    <row r="25" spans="1:70" ht="16.5" customHeight="1">
      <c r="A25" s="3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70"/>
      <c r="N25" s="67"/>
      <c r="O25" s="67"/>
      <c r="P25" s="67"/>
      <c r="Q25" s="67"/>
      <c r="R25" s="67"/>
      <c r="S25" s="66"/>
      <c r="T25" s="67"/>
      <c r="U25" s="67"/>
      <c r="V25" s="67"/>
      <c r="W25" s="67"/>
      <c r="X25" s="67"/>
      <c r="Y25" s="67"/>
      <c r="Z25" s="67"/>
      <c r="AA25" s="66"/>
      <c r="AB25" s="67"/>
      <c r="AC25" s="67"/>
      <c r="AD25" s="73"/>
      <c r="AE25" s="74"/>
      <c r="AF25" s="67"/>
      <c r="AG25" s="67"/>
      <c r="AH25" s="67"/>
      <c r="AI25" s="67"/>
      <c r="AJ25" s="67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7"/>
      <c r="AY25" s="67"/>
      <c r="AZ25" s="67"/>
      <c r="BA25" s="73"/>
      <c r="BB25" s="74"/>
      <c r="BC25" s="75"/>
      <c r="BD25" s="75"/>
      <c r="BE25" s="73"/>
      <c r="BF25" s="70"/>
      <c r="BG25" s="2"/>
      <c r="BH25" s="2"/>
      <c r="BI25" s="2"/>
      <c r="BJ25" s="2"/>
      <c r="BK25" s="2"/>
      <c r="BL25" s="2"/>
      <c r="BM25" s="4"/>
      <c r="BN25" s="4"/>
      <c r="BO25" s="3"/>
      <c r="BP25" s="3"/>
      <c r="BQ25" s="3"/>
      <c r="BR25" s="3"/>
    </row>
    <row r="26" spans="1:70" ht="15" customHeight="1">
      <c r="A26" s="76" t="s">
        <v>27</v>
      </c>
      <c r="B26" s="77" t="s">
        <v>28</v>
      </c>
      <c r="C26" s="78" t="s">
        <v>29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81" t="s">
        <v>30</v>
      </c>
      <c r="P26" s="82" t="s">
        <v>31</v>
      </c>
      <c r="Q26" s="83" t="s">
        <v>32</v>
      </c>
      <c r="R26" s="84"/>
      <c r="S26" s="84"/>
      <c r="T26" s="84"/>
      <c r="U26" s="84"/>
      <c r="V26" s="84"/>
      <c r="W26" s="84"/>
      <c r="X26" s="84"/>
      <c r="Y26" s="85"/>
      <c r="Z26" s="86" t="s">
        <v>198</v>
      </c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8"/>
      <c r="AU26" s="89"/>
      <c r="AV26" s="86" t="s">
        <v>199</v>
      </c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8"/>
      <c r="BQ26" s="90"/>
      <c r="BR26" s="91"/>
    </row>
    <row r="27" spans="1:70" ht="19.5" customHeight="1">
      <c r="A27" s="92"/>
      <c r="B27" s="93"/>
      <c r="C27" s="9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3"/>
      <c r="O27" s="94"/>
      <c r="P27" s="93"/>
      <c r="Q27" s="95" t="s">
        <v>33</v>
      </c>
      <c r="R27" s="80"/>
      <c r="S27" s="95" t="s">
        <v>34</v>
      </c>
      <c r="T27" s="80"/>
      <c r="U27" s="95" t="s">
        <v>35</v>
      </c>
      <c r="V27" s="80"/>
      <c r="W27" s="95" t="s">
        <v>36</v>
      </c>
      <c r="X27" s="80"/>
      <c r="Y27" s="96" t="s">
        <v>37</v>
      </c>
      <c r="Z27" s="97" t="s">
        <v>38</v>
      </c>
      <c r="AA27" s="98"/>
      <c r="AB27" s="99" t="s">
        <v>39</v>
      </c>
      <c r="AC27" s="84"/>
      <c r="AD27" s="84"/>
      <c r="AE27" s="84"/>
      <c r="AF27" s="84"/>
      <c r="AG27" s="84"/>
      <c r="AH27" s="84"/>
      <c r="AI27" s="100"/>
      <c r="AJ27" s="97" t="s">
        <v>40</v>
      </c>
      <c r="AK27" s="98"/>
      <c r="AL27" s="101"/>
      <c r="AM27" s="102" t="s">
        <v>41</v>
      </c>
      <c r="AN27" s="80"/>
      <c r="AO27" s="95" t="s">
        <v>42</v>
      </c>
      <c r="AP27" s="79"/>
      <c r="AQ27" s="103" t="s">
        <v>43</v>
      </c>
      <c r="AR27" s="79"/>
      <c r="AS27" s="79"/>
      <c r="AT27" s="80"/>
      <c r="AU27" s="96" t="s">
        <v>44</v>
      </c>
      <c r="AV27" s="102" t="s">
        <v>38</v>
      </c>
      <c r="AW27" s="80"/>
      <c r="AX27" s="104" t="s">
        <v>39</v>
      </c>
      <c r="AY27" s="84"/>
      <c r="AZ27" s="84"/>
      <c r="BA27" s="84"/>
      <c r="BB27" s="84"/>
      <c r="BC27" s="84"/>
      <c r="BD27" s="84"/>
      <c r="BE27" s="100"/>
      <c r="BF27" s="102" t="s">
        <v>40</v>
      </c>
      <c r="BG27" s="80"/>
      <c r="BH27" s="105"/>
      <c r="BI27" s="102" t="s">
        <v>41</v>
      </c>
      <c r="BJ27" s="80"/>
      <c r="BK27" s="95" t="s">
        <v>42</v>
      </c>
      <c r="BL27" s="79"/>
      <c r="BM27" s="103" t="s">
        <v>43</v>
      </c>
      <c r="BN27" s="79"/>
      <c r="BO27" s="79"/>
      <c r="BP27" s="80"/>
      <c r="BQ27" s="106"/>
      <c r="BR27" s="93"/>
    </row>
    <row r="28" spans="1:70" ht="16.5" customHeight="1">
      <c r="A28" s="92"/>
      <c r="B28" s="93"/>
      <c r="C28" s="9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3"/>
      <c r="O28" s="94"/>
      <c r="P28" s="93"/>
      <c r="Q28" s="94"/>
      <c r="R28" s="93"/>
      <c r="S28" s="94"/>
      <c r="T28" s="93"/>
      <c r="U28" s="94"/>
      <c r="V28" s="93"/>
      <c r="W28" s="94"/>
      <c r="X28" s="93"/>
      <c r="Y28" s="92"/>
      <c r="Z28" s="94"/>
      <c r="AA28" s="98"/>
      <c r="AB28" s="95" t="s">
        <v>38</v>
      </c>
      <c r="AC28" s="80"/>
      <c r="AD28" s="99" t="s">
        <v>45</v>
      </c>
      <c r="AE28" s="84"/>
      <c r="AF28" s="84"/>
      <c r="AG28" s="84"/>
      <c r="AH28" s="84"/>
      <c r="AI28" s="100"/>
      <c r="AJ28" s="94"/>
      <c r="AK28" s="98"/>
      <c r="AL28" s="107"/>
      <c r="AM28" s="11"/>
      <c r="AN28" s="93"/>
      <c r="AO28" s="94"/>
      <c r="AP28" s="11"/>
      <c r="AQ28" s="108"/>
      <c r="AR28" s="109"/>
      <c r="AS28" s="109"/>
      <c r="AT28" s="110"/>
      <c r="AU28" s="92"/>
      <c r="AV28" s="98"/>
      <c r="AW28" s="93"/>
      <c r="AX28" s="97" t="s">
        <v>38</v>
      </c>
      <c r="AY28" s="98"/>
      <c r="AZ28" s="104" t="s">
        <v>46</v>
      </c>
      <c r="BA28" s="84"/>
      <c r="BB28" s="84"/>
      <c r="BC28" s="84"/>
      <c r="BD28" s="84"/>
      <c r="BE28" s="100"/>
      <c r="BF28" s="98"/>
      <c r="BG28" s="93"/>
      <c r="BH28" s="105"/>
      <c r="BI28" s="11"/>
      <c r="BJ28" s="93"/>
      <c r="BK28" s="94"/>
      <c r="BL28" s="11"/>
      <c r="BM28" s="108"/>
      <c r="BN28" s="109"/>
      <c r="BO28" s="109"/>
      <c r="BP28" s="110"/>
      <c r="BQ28" s="106"/>
      <c r="BR28" s="93"/>
    </row>
    <row r="29" spans="1:70" ht="12.75" customHeight="1">
      <c r="A29" s="92"/>
      <c r="B29" s="93"/>
      <c r="C29" s="9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3"/>
      <c r="O29" s="94"/>
      <c r="P29" s="93"/>
      <c r="Q29" s="94"/>
      <c r="R29" s="93"/>
      <c r="S29" s="94"/>
      <c r="T29" s="93"/>
      <c r="U29" s="94"/>
      <c r="V29" s="93"/>
      <c r="W29" s="94"/>
      <c r="X29" s="93"/>
      <c r="Y29" s="92"/>
      <c r="Z29" s="94"/>
      <c r="AA29" s="98"/>
      <c r="AB29" s="94"/>
      <c r="AC29" s="93"/>
      <c r="AD29" s="111" t="s">
        <v>47</v>
      </c>
      <c r="AE29" s="93"/>
      <c r="AF29" s="97" t="s">
        <v>48</v>
      </c>
      <c r="AG29" s="93"/>
      <c r="AH29" s="97" t="s">
        <v>49</v>
      </c>
      <c r="AI29" s="93"/>
      <c r="AJ29" s="94"/>
      <c r="AK29" s="98"/>
      <c r="AL29" s="107"/>
      <c r="AM29" s="11"/>
      <c r="AN29" s="93"/>
      <c r="AO29" s="94"/>
      <c r="AP29" s="11"/>
      <c r="AQ29" s="112" t="s">
        <v>50</v>
      </c>
      <c r="AR29" s="93"/>
      <c r="AS29" s="112" t="s">
        <v>51</v>
      </c>
      <c r="AT29" s="93"/>
      <c r="AU29" s="92"/>
      <c r="AV29" s="98"/>
      <c r="AW29" s="93"/>
      <c r="AX29" s="94"/>
      <c r="AY29" s="98"/>
      <c r="AZ29" s="81" t="s">
        <v>47</v>
      </c>
      <c r="BA29" s="80"/>
      <c r="BB29" s="97" t="s">
        <v>48</v>
      </c>
      <c r="BC29" s="93"/>
      <c r="BD29" s="97" t="s">
        <v>49</v>
      </c>
      <c r="BE29" s="93"/>
      <c r="BF29" s="98"/>
      <c r="BG29" s="93"/>
      <c r="BH29" s="105"/>
      <c r="BI29" s="11"/>
      <c r="BJ29" s="93"/>
      <c r="BK29" s="94"/>
      <c r="BL29" s="11"/>
      <c r="BM29" s="95" t="s">
        <v>50</v>
      </c>
      <c r="BN29" s="80"/>
      <c r="BO29" s="97" t="s">
        <v>51</v>
      </c>
      <c r="BP29" s="11"/>
      <c r="BQ29" s="113" t="s">
        <v>52</v>
      </c>
      <c r="BR29" s="93"/>
    </row>
    <row r="30" spans="1:70" ht="27" customHeight="1">
      <c r="A30" s="92"/>
      <c r="B30" s="93"/>
      <c r="C30" s="9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3"/>
      <c r="O30" s="94"/>
      <c r="P30" s="93"/>
      <c r="Q30" s="94"/>
      <c r="R30" s="93"/>
      <c r="S30" s="94"/>
      <c r="T30" s="93"/>
      <c r="U30" s="94"/>
      <c r="V30" s="93"/>
      <c r="W30" s="94"/>
      <c r="X30" s="93"/>
      <c r="Y30" s="92"/>
      <c r="Z30" s="94"/>
      <c r="AA30" s="98"/>
      <c r="AB30" s="94"/>
      <c r="AC30" s="93"/>
      <c r="AD30" s="11"/>
      <c r="AE30" s="93"/>
      <c r="AF30" s="94"/>
      <c r="AG30" s="93"/>
      <c r="AH30" s="94"/>
      <c r="AI30" s="93"/>
      <c r="AJ30" s="94"/>
      <c r="AK30" s="98"/>
      <c r="AL30" s="107"/>
      <c r="AM30" s="11"/>
      <c r="AN30" s="93"/>
      <c r="AO30" s="94"/>
      <c r="AP30" s="11"/>
      <c r="AQ30" s="94"/>
      <c r="AR30" s="93"/>
      <c r="AS30" s="94"/>
      <c r="AT30" s="93"/>
      <c r="AU30" s="92"/>
      <c r="AV30" s="98"/>
      <c r="AW30" s="93"/>
      <c r="AX30" s="94"/>
      <c r="AY30" s="98"/>
      <c r="AZ30" s="94"/>
      <c r="BA30" s="93"/>
      <c r="BB30" s="94"/>
      <c r="BC30" s="93"/>
      <c r="BD30" s="94"/>
      <c r="BE30" s="93"/>
      <c r="BF30" s="98"/>
      <c r="BG30" s="93"/>
      <c r="BH30" s="105"/>
      <c r="BI30" s="11"/>
      <c r="BJ30" s="93"/>
      <c r="BK30" s="94"/>
      <c r="BL30" s="11"/>
      <c r="BM30" s="94"/>
      <c r="BN30" s="93"/>
      <c r="BO30" s="94"/>
      <c r="BP30" s="11"/>
      <c r="BQ30" s="114"/>
      <c r="BR30" s="115"/>
    </row>
    <row r="31" spans="1:70" ht="36.75" customHeight="1">
      <c r="A31" s="116"/>
      <c r="B31" s="93"/>
      <c r="C31" s="94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3"/>
      <c r="O31" s="94"/>
      <c r="P31" s="93"/>
      <c r="Q31" s="94"/>
      <c r="R31" s="93"/>
      <c r="S31" s="94"/>
      <c r="T31" s="93"/>
      <c r="U31" s="94"/>
      <c r="V31" s="93"/>
      <c r="W31" s="94"/>
      <c r="X31" s="93"/>
      <c r="Y31" s="92"/>
      <c r="Z31" s="94"/>
      <c r="AA31" s="98"/>
      <c r="AB31" s="108"/>
      <c r="AC31" s="110"/>
      <c r="AD31" s="11"/>
      <c r="AE31" s="93"/>
      <c r="AF31" s="94"/>
      <c r="AG31" s="93"/>
      <c r="AH31" s="94"/>
      <c r="AI31" s="93"/>
      <c r="AJ31" s="94"/>
      <c r="AK31" s="98"/>
      <c r="AL31" s="117"/>
      <c r="AM31" s="109"/>
      <c r="AN31" s="110"/>
      <c r="AO31" s="108"/>
      <c r="AP31" s="109"/>
      <c r="AQ31" s="108"/>
      <c r="AR31" s="110"/>
      <c r="AS31" s="108"/>
      <c r="AT31" s="110"/>
      <c r="AU31" s="92"/>
      <c r="AV31" s="109"/>
      <c r="AW31" s="110"/>
      <c r="AX31" s="108"/>
      <c r="AY31" s="109"/>
      <c r="AZ31" s="108"/>
      <c r="BA31" s="110"/>
      <c r="BB31" s="108"/>
      <c r="BC31" s="110"/>
      <c r="BD31" s="94"/>
      <c r="BE31" s="93"/>
      <c r="BF31" s="109"/>
      <c r="BG31" s="110"/>
      <c r="BH31" s="105"/>
      <c r="BI31" s="109"/>
      <c r="BJ31" s="110"/>
      <c r="BK31" s="108"/>
      <c r="BL31" s="109"/>
      <c r="BM31" s="108"/>
      <c r="BN31" s="110"/>
      <c r="BO31" s="108"/>
      <c r="BP31" s="109"/>
      <c r="BQ31" s="118"/>
      <c r="BR31" s="119"/>
    </row>
    <row r="32" spans="1:70" ht="16.5" customHeight="1">
      <c r="A32" s="120" t="s">
        <v>53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100"/>
    </row>
    <row r="33" spans="1:70" ht="16.5" customHeight="1">
      <c r="A33" s="121">
        <v>1</v>
      </c>
      <c r="B33" s="122" t="s">
        <v>54</v>
      </c>
      <c r="C33" s="123" t="s">
        <v>55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5"/>
      <c r="O33" s="127">
        <v>3</v>
      </c>
      <c r="P33" s="128"/>
      <c r="Q33" s="127">
        <f>O33*30</f>
        <v>90</v>
      </c>
      <c r="R33" s="128"/>
      <c r="S33" s="129">
        <f>W33</f>
        <v>90</v>
      </c>
      <c r="T33" s="128"/>
      <c r="U33" s="129"/>
      <c r="V33" s="128"/>
      <c r="W33" s="129">
        <f>Z33+AV33</f>
        <v>90</v>
      </c>
      <c r="X33" s="128"/>
      <c r="Y33" s="130"/>
      <c r="Z33" s="129">
        <f t="shared" ref="Z33:Z44" si="0">Y33*30</f>
        <v>0</v>
      </c>
      <c r="AA33" s="128"/>
      <c r="AB33" s="129">
        <f t="shared" ref="AB33:AB44" si="1">AD33+AF33+AH33</f>
        <v>0</v>
      </c>
      <c r="AC33" s="128"/>
      <c r="AD33" s="129"/>
      <c r="AE33" s="128"/>
      <c r="AF33" s="129"/>
      <c r="AG33" s="128"/>
      <c r="AH33" s="129"/>
      <c r="AI33" s="128"/>
      <c r="AJ33" s="129">
        <f>Z33-AB33</f>
        <v>0</v>
      </c>
      <c r="AK33" s="128"/>
      <c r="AL33" s="131" t="e">
        <f>AJ33/Z33*100</f>
        <v>#DIV/0!</v>
      </c>
      <c r="AM33" s="127"/>
      <c r="AN33" s="128"/>
      <c r="AO33" s="129"/>
      <c r="AP33" s="128"/>
      <c r="AQ33" s="129"/>
      <c r="AR33" s="128"/>
      <c r="AS33" s="129"/>
      <c r="AT33" s="128"/>
      <c r="AU33" s="130">
        <v>3</v>
      </c>
      <c r="AV33" s="129">
        <f t="shared" ref="AV33:AV44" si="2">AU33*30</f>
        <v>90</v>
      </c>
      <c r="AW33" s="128"/>
      <c r="AX33" s="129">
        <f t="shared" ref="AX33:AX44" si="3">AZ33+BB33+BD33</f>
        <v>12</v>
      </c>
      <c r="AY33" s="132"/>
      <c r="AZ33" s="129">
        <v>8</v>
      </c>
      <c r="BA33" s="128"/>
      <c r="BB33" s="129"/>
      <c r="BC33" s="128"/>
      <c r="BD33" s="129">
        <v>4</v>
      </c>
      <c r="BE33" s="128"/>
      <c r="BF33" s="129">
        <f>AV33-AX33</f>
        <v>78</v>
      </c>
      <c r="BG33" s="128"/>
      <c r="BH33" s="131">
        <f t="shared" ref="BH33:BH44" si="4">BF33/AV33*100</f>
        <v>86.666666666666671</v>
      </c>
      <c r="BI33" s="127"/>
      <c r="BJ33" s="128"/>
      <c r="BK33" s="129"/>
      <c r="BL33" s="133"/>
      <c r="BM33" s="129" t="s">
        <v>56</v>
      </c>
      <c r="BN33" s="128"/>
      <c r="BO33" s="129"/>
      <c r="BP33" s="133"/>
      <c r="BQ33" s="134" t="s">
        <v>57</v>
      </c>
      <c r="BR33" s="134"/>
    </row>
    <row r="34" spans="1:70" ht="34.5" customHeight="1">
      <c r="A34" s="121">
        <v>2</v>
      </c>
      <c r="B34" s="122" t="s">
        <v>58</v>
      </c>
      <c r="C34" s="135" t="s">
        <v>59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28"/>
      <c r="O34" s="127">
        <v>6.5</v>
      </c>
      <c r="P34" s="128"/>
      <c r="Q34" s="127">
        <f>O34*30</f>
        <v>195</v>
      </c>
      <c r="R34" s="128"/>
      <c r="S34" s="129">
        <v>195</v>
      </c>
      <c r="T34" s="128"/>
      <c r="U34" s="129">
        <v>2.5</v>
      </c>
      <c r="V34" s="128"/>
      <c r="W34" s="129">
        <f>Z34+AV34</f>
        <v>135</v>
      </c>
      <c r="X34" s="128"/>
      <c r="Y34" s="130">
        <v>2</v>
      </c>
      <c r="Z34" s="129">
        <f t="shared" si="0"/>
        <v>60</v>
      </c>
      <c r="AA34" s="128"/>
      <c r="AB34" s="129">
        <f t="shared" si="1"/>
        <v>8</v>
      </c>
      <c r="AC34" s="128"/>
      <c r="AD34" s="129"/>
      <c r="AE34" s="128"/>
      <c r="AF34" s="129"/>
      <c r="AG34" s="128"/>
      <c r="AH34" s="129">
        <v>8</v>
      </c>
      <c r="AI34" s="128"/>
      <c r="AJ34" s="129">
        <f>Z34-AB34</f>
        <v>52</v>
      </c>
      <c r="AK34" s="128"/>
      <c r="AL34" s="131">
        <f>AJ34/Z34*100</f>
        <v>86.666666666666671</v>
      </c>
      <c r="AM34" s="127"/>
      <c r="AN34" s="128"/>
      <c r="AO34" s="129"/>
      <c r="AP34" s="128"/>
      <c r="AQ34" s="129"/>
      <c r="AR34" s="128"/>
      <c r="AS34" s="129" t="s">
        <v>60</v>
      </c>
      <c r="AT34" s="128"/>
      <c r="AU34" s="130">
        <v>2.5</v>
      </c>
      <c r="AV34" s="129">
        <f t="shared" si="2"/>
        <v>75</v>
      </c>
      <c r="AW34" s="128"/>
      <c r="AX34" s="129">
        <f t="shared" si="3"/>
        <v>8</v>
      </c>
      <c r="AY34" s="132"/>
      <c r="AZ34" s="129"/>
      <c r="BA34" s="128"/>
      <c r="BB34" s="129"/>
      <c r="BC34" s="128"/>
      <c r="BD34" s="129">
        <v>8</v>
      </c>
      <c r="BE34" s="128"/>
      <c r="BF34" s="129">
        <f>AV34-AX34</f>
        <v>67</v>
      </c>
      <c r="BG34" s="128"/>
      <c r="BH34" s="131">
        <f t="shared" si="4"/>
        <v>89.333333333333329</v>
      </c>
      <c r="BI34" s="127"/>
      <c r="BJ34" s="128"/>
      <c r="BK34" s="129"/>
      <c r="BL34" s="133"/>
      <c r="BM34" s="129" t="s">
        <v>56</v>
      </c>
      <c r="BN34" s="128"/>
      <c r="BO34" s="129"/>
      <c r="BP34" s="133"/>
      <c r="BQ34" s="136" t="s">
        <v>61</v>
      </c>
      <c r="BR34" s="136"/>
    </row>
    <row r="35" spans="1:70" ht="47.25" customHeight="1">
      <c r="A35" s="121">
        <v>3</v>
      </c>
      <c r="B35" s="122" t="s">
        <v>62</v>
      </c>
      <c r="C35" s="135" t="s">
        <v>63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28"/>
      <c r="O35" s="127">
        <v>3</v>
      </c>
      <c r="P35" s="128"/>
      <c r="Q35" s="127">
        <f>O35*30</f>
        <v>90</v>
      </c>
      <c r="R35" s="128"/>
      <c r="S35" s="129">
        <f>W35</f>
        <v>90</v>
      </c>
      <c r="T35" s="128"/>
      <c r="U35" s="129"/>
      <c r="V35" s="128"/>
      <c r="W35" s="129">
        <f>Z35+AV35</f>
        <v>90</v>
      </c>
      <c r="X35" s="128"/>
      <c r="Y35" s="130">
        <v>3</v>
      </c>
      <c r="Z35" s="129">
        <f t="shared" si="0"/>
        <v>90</v>
      </c>
      <c r="AA35" s="128"/>
      <c r="AB35" s="129">
        <f t="shared" si="1"/>
        <v>8</v>
      </c>
      <c r="AC35" s="128"/>
      <c r="AD35" s="129">
        <v>6</v>
      </c>
      <c r="AE35" s="128"/>
      <c r="AF35" s="129"/>
      <c r="AG35" s="128"/>
      <c r="AH35" s="129">
        <v>2</v>
      </c>
      <c r="AI35" s="128"/>
      <c r="AJ35" s="129">
        <f>Z35-AB35</f>
        <v>82</v>
      </c>
      <c r="AK35" s="128"/>
      <c r="AL35" s="131">
        <f>AJ35/Z35*100</f>
        <v>91.111111111111114</v>
      </c>
      <c r="AM35" s="127"/>
      <c r="AN35" s="128"/>
      <c r="AO35" s="129"/>
      <c r="AP35" s="128"/>
      <c r="AQ35" s="129"/>
      <c r="AR35" s="128"/>
      <c r="AS35" s="129" t="s">
        <v>60</v>
      </c>
      <c r="AT35" s="128"/>
      <c r="AU35" s="130"/>
      <c r="AV35" s="129">
        <f t="shared" si="2"/>
        <v>0</v>
      </c>
      <c r="AW35" s="128"/>
      <c r="AX35" s="129">
        <f t="shared" si="3"/>
        <v>0</v>
      </c>
      <c r="AY35" s="132"/>
      <c r="AZ35" s="129"/>
      <c r="BA35" s="128"/>
      <c r="BB35" s="129"/>
      <c r="BC35" s="128"/>
      <c r="BD35" s="129"/>
      <c r="BE35" s="128"/>
      <c r="BF35" s="129">
        <f>AV35-AX35</f>
        <v>0</v>
      </c>
      <c r="BG35" s="128"/>
      <c r="BH35" s="131" t="e">
        <f t="shared" si="4"/>
        <v>#DIV/0!</v>
      </c>
      <c r="BI35" s="127"/>
      <c r="BJ35" s="128"/>
      <c r="BK35" s="129"/>
      <c r="BL35" s="133"/>
      <c r="BM35" s="129"/>
      <c r="BN35" s="128"/>
      <c r="BO35" s="129"/>
      <c r="BP35" s="133"/>
      <c r="BQ35" s="137" t="s">
        <v>65</v>
      </c>
      <c r="BR35" s="137"/>
    </row>
    <row r="36" spans="1:70" ht="15.75" customHeight="1">
      <c r="A36" s="121">
        <v>4</v>
      </c>
      <c r="B36" s="122" t="s">
        <v>76</v>
      </c>
      <c r="C36" s="147" t="s">
        <v>111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48"/>
      <c r="O36" s="149">
        <v>3</v>
      </c>
      <c r="P36" s="148"/>
      <c r="Q36" s="149">
        <v>90</v>
      </c>
      <c r="R36" s="148"/>
      <c r="S36" s="149">
        <v>90</v>
      </c>
      <c r="T36" s="148"/>
      <c r="U36" s="149"/>
      <c r="V36" s="148"/>
      <c r="W36" s="149">
        <v>0</v>
      </c>
      <c r="X36" s="148"/>
      <c r="Y36" s="130">
        <v>3</v>
      </c>
      <c r="Z36" s="149">
        <f t="shared" si="0"/>
        <v>90</v>
      </c>
      <c r="AA36" s="148"/>
      <c r="AB36" s="149">
        <f t="shared" si="1"/>
        <v>8</v>
      </c>
      <c r="AC36" s="148"/>
      <c r="AD36" s="149">
        <v>4</v>
      </c>
      <c r="AE36" s="148"/>
      <c r="AF36" s="149"/>
      <c r="AG36" s="148"/>
      <c r="AH36" s="149">
        <v>4</v>
      </c>
      <c r="AI36" s="148"/>
      <c r="AJ36" s="149">
        <f t="shared" ref="AJ36:AJ44" si="5">Z36-AB36</f>
        <v>82</v>
      </c>
      <c r="AK36" s="148"/>
      <c r="AL36" s="131"/>
      <c r="AM36" s="150"/>
      <c r="AN36" s="148"/>
      <c r="AO36" s="149"/>
      <c r="AP36" s="148"/>
      <c r="AQ36" s="149"/>
      <c r="AR36" s="148"/>
      <c r="AS36" s="149" t="s">
        <v>60</v>
      </c>
      <c r="AT36" s="148"/>
      <c r="AU36" s="130"/>
      <c r="AV36" s="129">
        <f t="shared" si="2"/>
        <v>0</v>
      </c>
      <c r="AW36" s="128"/>
      <c r="AX36" s="129">
        <f t="shared" si="3"/>
        <v>0</v>
      </c>
      <c r="AY36" s="132"/>
      <c r="AZ36" s="155"/>
      <c r="BA36" s="148"/>
      <c r="BB36" s="149"/>
      <c r="BC36" s="148"/>
      <c r="BD36" s="149"/>
      <c r="BE36" s="148"/>
      <c r="BF36" s="129">
        <f t="shared" ref="BF36:BF44" si="6">AV36-AX36</f>
        <v>0</v>
      </c>
      <c r="BG36" s="128"/>
      <c r="BH36" s="131" t="e">
        <f t="shared" si="4"/>
        <v>#DIV/0!</v>
      </c>
      <c r="BI36" s="127"/>
      <c r="BJ36" s="128"/>
      <c r="BK36" s="129"/>
      <c r="BL36" s="132"/>
      <c r="BM36" s="129"/>
      <c r="BN36" s="128"/>
      <c r="BO36" s="129"/>
      <c r="BP36" s="132"/>
      <c r="BQ36" s="145" t="s">
        <v>114</v>
      </c>
      <c r="BR36" s="146"/>
    </row>
    <row r="37" spans="1:70" ht="15.75" customHeight="1">
      <c r="A37" s="121">
        <v>5</v>
      </c>
      <c r="B37" s="122" t="s">
        <v>74</v>
      </c>
      <c r="C37" s="147" t="s">
        <v>112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48"/>
      <c r="O37" s="129">
        <v>4</v>
      </c>
      <c r="P37" s="128"/>
      <c r="Q37" s="127">
        <f t="shared" ref="Q37:Q44" si="7">O37*30</f>
        <v>120</v>
      </c>
      <c r="R37" s="128"/>
      <c r="S37" s="129">
        <f t="shared" ref="S37:S44" si="8">W37</f>
        <v>120</v>
      </c>
      <c r="T37" s="128"/>
      <c r="U37" s="129"/>
      <c r="V37" s="128"/>
      <c r="W37" s="129">
        <f t="shared" ref="W37:W44" si="9">Z37+AV37</f>
        <v>120</v>
      </c>
      <c r="X37" s="128"/>
      <c r="Y37" s="130">
        <v>4</v>
      </c>
      <c r="Z37" s="129">
        <f t="shared" si="0"/>
        <v>120</v>
      </c>
      <c r="AA37" s="128"/>
      <c r="AB37" s="129">
        <f t="shared" si="1"/>
        <v>10</v>
      </c>
      <c r="AC37" s="128"/>
      <c r="AD37" s="129">
        <v>6</v>
      </c>
      <c r="AE37" s="128"/>
      <c r="AF37" s="129"/>
      <c r="AG37" s="128"/>
      <c r="AH37" s="129">
        <v>4</v>
      </c>
      <c r="AI37" s="128"/>
      <c r="AJ37" s="129">
        <f t="shared" si="5"/>
        <v>110</v>
      </c>
      <c r="AK37" s="128"/>
      <c r="AL37" s="131">
        <f>AJ37/Z37*100</f>
        <v>91.666666666666657</v>
      </c>
      <c r="AM37" s="127"/>
      <c r="AN37" s="128"/>
      <c r="AO37" s="129"/>
      <c r="AP37" s="128"/>
      <c r="AQ37" s="129"/>
      <c r="AR37" s="128"/>
      <c r="AS37" s="129" t="s">
        <v>60</v>
      </c>
      <c r="AT37" s="128"/>
      <c r="AU37" s="130"/>
      <c r="AV37" s="129">
        <f t="shared" si="2"/>
        <v>0</v>
      </c>
      <c r="AW37" s="128"/>
      <c r="AX37" s="129">
        <f t="shared" si="3"/>
        <v>0</v>
      </c>
      <c r="AY37" s="132"/>
      <c r="AZ37" s="129"/>
      <c r="BA37" s="128"/>
      <c r="BB37" s="129"/>
      <c r="BC37" s="128"/>
      <c r="BD37" s="129"/>
      <c r="BE37" s="128"/>
      <c r="BF37" s="129">
        <f t="shared" si="6"/>
        <v>0</v>
      </c>
      <c r="BG37" s="128"/>
      <c r="BH37" s="131" t="e">
        <f t="shared" si="4"/>
        <v>#DIV/0!</v>
      </c>
      <c r="BI37" s="127"/>
      <c r="BJ37" s="128"/>
      <c r="BK37" s="129"/>
      <c r="BL37" s="132"/>
      <c r="BM37" s="129"/>
      <c r="BN37" s="128"/>
      <c r="BO37" s="129"/>
      <c r="BP37" s="132"/>
      <c r="BQ37" s="153" t="s">
        <v>71</v>
      </c>
      <c r="BR37" s="146"/>
    </row>
    <row r="38" spans="1:70" ht="16.5" customHeight="1">
      <c r="A38" s="121">
        <v>6</v>
      </c>
      <c r="B38" s="122" t="s">
        <v>77</v>
      </c>
      <c r="C38" s="135" t="s">
        <v>113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28"/>
      <c r="O38" s="127">
        <v>30.5</v>
      </c>
      <c r="P38" s="128"/>
      <c r="Q38" s="127">
        <f t="shared" si="7"/>
        <v>915</v>
      </c>
      <c r="R38" s="128"/>
      <c r="S38" s="129">
        <v>915</v>
      </c>
      <c r="T38" s="128"/>
      <c r="U38" s="129"/>
      <c r="V38" s="128"/>
      <c r="W38" s="129">
        <f t="shared" si="9"/>
        <v>465</v>
      </c>
      <c r="X38" s="128"/>
      <c r="Y38" s="130">
        <v>7.5</v>
      </c>
      <c r="Z38" s="129">
        <f t="shared" si="0"/>
        <v>225</v>
      </c>
      <c r="AA38" s="128"/>
      <c r="AB38" s="129">
        <f t="shared" si="1"/>
        <v>10</v>
      </c>
      <c r="AC38" s="128"/>
      <c r="AD38" s="129">
        <v>6</v>
      </c>
      <c r="AE38" s="128"/>
      <c r="AF38" s="129"/>
      <c r="AG38" s="128"/>
      <c r="AH38" s="129">
        <v>4</v>
      </c>
      <c r="AI38" s="128"/>
      <c r="AJ38" s="129">
        <f t="shared" si="5"/>
        <v>215</v>
      </c>
      <c r="AK38" s="128"/>
      <c r="AL38" s="131">
        <f>AJ38/Z38*100</f>
        <v>95.555555555555557</v>
      </c>
      <c r="AM38" s="127"/>
      <c r="AN38" s="128"/>
      <c r="AO38" s="129"/>
      <c r="AP38" s="128"/>
      <c r="AQ38" s="129"/>
      <c r="AR38" s="128"/>
      <c r="AS38" s="129" t="s">
        <v>70</v>
      </c>
      <c r="AT38" s="128"/>
      <c r="AU38" s="130">
        <v>8</v>
      </c>
      <c r="AV38" s="129">
        <f t="shared" si="2"/>
        <v>240</v>
      </c>
      <c r="AW38" s="128"/>
      <c r="AX38" s="129">
        <f t="shared" si="3"/>
        <v>16</v>
      </c>
      <c r="AY38" s="132"/>
      <c r="AZ38" s="129">
        <v>8</v>
      </c>
      <c r="BA38" s="128"/>
      <c r="BB38" s="129"/>
      <c r="BC38" s="128"/>
      <c r="BD38" s="129">
        <v>8</v>
      </c>
      <c r="BE38" s="128"/>
      <c r="BF38" s="129">
        <f t="shared" si="6"/>
        <v>224</v>
      </c>
      <c r="BG38" s="128"/>
      <c r="BH38" s="131">
        <f t="shared" si="4"/>
        <v>93.333333333333329</v>
      </c>
      <c r="BI38" s="127"/>
      <c r="BJ38" s="128"/>
      <c r="BK38" s="129"/>
      <c r="BL38" s="133"/>
      <c r="BM38" s="129"/>
      <c r="BN38" s="128"/>
      <c r="BO38" s="129" t="s">
        <v>73</v>
      </c>
      <c r="BP38" s="132"/>
      <c r="BQ38" s="145" t="s">
        <v>114</v>
      </c>
      <c r="BR38" s="146"/>
    </row>
    <row r="39" spans="1:70" ht="15.75" customHeight="1">
      <c r="A39" s="121">
        <v>7</v>
      </c>
      <c r="B39" s="122" t="s">
        <v>78</v>
      </c>
      <c r="C39" s="135" t="s">
        <v>115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28"/>
      <c r="O39" s="127">
        <v>3</v>
      </c>
      <c r="P39" s="128"/>
      <c r="Q39" s="127">
        <f t="shared" si="7"/>
        <v>90</v>
      </c>
      <c r="R39" s="128"/>
      <c r="S39" s="129">
        <f t="shared" si="8"/>
        <v>90</v>
      </c>
      <c r="T39" s="128"/>
      <c r="U39" s="129"/>
      <c r="V39" s="128"/>
      <c r="W39" s="129">
        <f t="shared" si="9"/>
        <v>90</v>
      </c>
      <c r="X39" s="128"/>
      <c r="Y39" s="130">
        <v>3</v>
      </c>
      <c r="Z39" s="129">
        <f t="shared" si="0"/>
        <v>90</v>
      </c>
      <c r="AA39" s="128"/>
      <c r="AB39" s="129">
        <f t="shared" si="1"/>
        <v>8</v>
      </c>
      <c r="AC39" s="128"/>
      <c r="AD39" s="129">
        <v>4</v>
      </c>
      <c r="AE39" s="128"/>
      <c r="AF39" s="129"/>
      <c r="AG39" s="128"/>
      <c r="AH39" s="129">
        <v>4</v>
      </c>
      <c r="AI39" s="128"/>
      <c r="AJ39" s="129">
        <f t="shared" si="5"/>
        <v>82</v>
      </c>
      <c r="AK39" s="128"/>
      <c r="AL39" s="131">
        <f>AJ39/Z39*100</f>
        <v>91.111111111111114</v>
      </c>
      <c r="AM39" s="127"/>
      <c r="AN39" s="128"/>
      <c r="AO39" s="129"/>
      <c r="AP39" s="128"/>
      <c r="AQ39" s="129" t="s">
        <v>75</v>
      </c>
      <c r="AR39" s="128"/>
      <c r="AS39" s="129"/>
      <c r="AT39" s="128"/>
      <c r="AU39" s="130"/>
      <c r="AV39" s="129">
        <f t="shared" si="2"/>
        <v>0</v>
      </c>
      <c r="AW39" s="128"/>
      <c r="AX39" s="129">
        <f t="shared" si="3"/>
        <v>0</v>
      </c>
      <c r="AY39" s="132"/>
      <c r="AZ39" s="129"/>
      <c r="BA39" s="128"/>
      <c r="BB39" s="129"/>
      <c r="BC39" s="128"/>
      <c r="BD39" s="129"/>
      <c r="BE39" s="128"/>
      <c r="BF39" s="129">
        <f t="shared" si="6"/>
        <v>0</v>
      </c>
      <c r="BG39" s="128"/>
      <c r="BH39" s="131" t="e">
        <f t="shared" si="4"/>
        <v>#DIV/0!</v>
      </c>
      <c r="BI39" s="127"/>
      <c r="BJ39" s="128"/>
      <c r="BK39" s="129"/>
      <c r="BL39" s="133"/>
      <c r="BM39" s="129"/>
      <c r="BN39" s="128"/>
      <c r="BO39" s="129"/>
      <c r="BP39" s="132"/>
      <c r="BQ39" s="153" t="s">
        <v>65</v>
      </c>
      <c r="BR39" s="146"/>
    </row>
    <row r="40" spans="1:70" ht="32.25" customHeight="1">
      <c r="A40" s="121">
        <v>8</v>
      </c>
      <c r="B40" s="122" t="s">
        <v>80</v>
      </c>
      <c r="C40" s="135" t="s">
        <v>117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28"/>
      <c r="O40" s="127">
        <v>3</v>
      </c>
      <c r="P40" s="128"/>
      <c r="Q40" s="127">
        <f t="shared" si="7"/>
        <v>90</v>
      </c>
      <c r="R40" s="128"/>
      <c r="S40" s="129">
        <f t="shared" si="8"/>
        <v>90</v>
      </c>
      <c r="T40" s="128"/>
      <c r="U40" s="129"/>
      <c r="V40" s="128"/>
      <c r="W40" s="129">
        <f t="shared" si="9"/>
        <v>90</v>
      </c>
      <c r="X40" s="128"/>
      <c r="Y40" s="130">
        <v>3</v>
      </c>
      <c r="Z40" s="129">
        <f t="shared" si="0"/>
        <v>90</v>
      </c>
      <c r="AA40" s="128"/>
      <c r="AB40" s="129">
        <f t="shared" si="1"/>
        <v>8</v>
      </c>
      <c r="AC40" s="128"/>
      <c r="AD40" s="129">
        <v>4</v>
      </c>
      <c r="AE40" s="128"/>
      <c r="AF40" s="129"/>
      <c r="AG40" s="128"/>
      <c r="AH40" s="129">
        <v>4</v>
      </c>
      <c r="AI40" s="128"/>
      <c r="AJ40" s="129">
        <f t="shared" si="5"/>
        <v>82</v>
      </c>
      <c r="AK40" s="128"/>
      <c r="AL40" s="131">
        <f>AJ40/Z40*100</f>
        <v>91.111111111111114</v>
      </c>
      <c r="AM40" s="127"/>
      <c r="AN40" s="128"/>
      <c r="AO40" s="129"/>
      <c r="AP40" s="128"/>
      <c r="AQ40" s="129" t="s">
        <v>75</v>
      </c>
      <c r="AR40" s="128"/>
      <c r="AS40" s="129"/>
      <c r="AT40" s="128"/>
      <c r="AU40" s="130"/>
      <c r="AV40" s="129">
        <f t="shared" si="2"/>
        <v>0</v>
      </c>
      <c r="AW40" s="128"/>
      <c r="AX40" s="129">
        <f t="shared" si="3"/>
        <v>0</v>
      </c>
      <c r="AY40" s="132"/>
      <c r="AZ40" s="129"/>
      <c r="BA40" s="128"/>
      <c r="BB40" s="129"/>
      <c r="BC40" s="128"/>
      <c r="BD40" s="129"/>
      <c r="BE40" s="128"/>
      <c r="BF40" s="129">
        <f t="shared" si="6"/>
        <v>0</v>
      </c>
      <c r="BG40" s="128"/>
      <c r="BH40" s="131" t="e">
        <f t="shared" si="4"/>
        <v>#DIV/0!</v>
      </c>
      <c r="BI40" s="127"/>
      <c r="BJ40" s="128"/>
      <c r="BK40" s="129"/>
      <c r="BL40" s="133"/>
      <c r="BM40" s="129"/>
      <c r="BN40" s="128"/>
      <c r="BO40" s="129"/>
      <c r="BP40" s="132"/>
      <c r="BQ40" s="145" t="s">
        <v>114</v>
      </c>
      <c r="BR40" s="146"/>
    </row>
    <row r="41" spans="1:70" ht="15.75" customHeight="1">
      <c r="A41" s="121">
        <v>9</v>
      </c>
      <c r="B41" s="122" t="s">
        <v>118</v>
      </c>
      <c r="C41" s="135" t="s">
        <v>119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28"/>
      <c r="O41" s="127">
        <v>3</v>
      </c>
      <c r="P41" s="128"/>
      <c r="Q41" s="127">
        <f t="shared" si="7"/>
        <v>90</v>
      </c>
      <c r="R41" s="128"/>
      <c r="S41" s="129">
        <f t="shared" si="8"/>
        <v>90</v>
      </c>
      <c r="T41" s="128"/>
      <c r="U41" s="129"/>
      <c r="V41" s="128"/>
      <c r="W41" s="129">
        <f t="shared" si="9"/>
        <v>90</v>
      </c>
      <c r="X41" s="128"/>
      <c r="Y41" s="130"/>
      <c r="Z41" s="129">
        <f t="shared" si="0"/>
        <v>0</v>
      </c>
      <c r="AA41" s="128"/>
      <c r="AB41" s="129">
        <f t="shared" si="1"/>
        <v>0</v>
      </c>
      <c r="AC41" s="128"/>
      <c r="AD41" s="129"/>
      <c r="AE41" s="128"/>
      <c r="AF41" s="129"/>
      <c r="AG41" s="128"/>
      <c r="AH41" s="129"/>
      <c r="AI41" s="128"/>
      <c r="AJ41" s="129">
        <f t="shared" si="5"/>
        <v>0</v>
      </c>
      <c r="AK41" s="128"/>
      <c r="AL41" s="131" t="e">
        <f>AJ41/Z41*100</f>
        <v>#DIV/0!</v>
      </c>
      <c r="AM41" s="127"/>
      <c r="AN41" s="128"/>
      <c r="AO41" s="129"/>
      <c r="AP41" s="128"/>
      <c r="AQ41" s="129"/>
      <c r="AR41" s="128"/>
      <c r="AS41" s="129"/>
      <c r="AT41" s="128"/>
      <c r="AU41" s="130">
        <v>3</v>
      </c>
      <c r="AV41" s="129">
        <f t="shared" si="2"/>
        <v>90</v>
      </c>
      <c r="AW41" s="128"/>
      <c r="AX41" s="129">
        <f t="shared" si="3"/>
        <v>10</v>
      </c>
      <c r="AY41" s="132"/>
      <c r="AZ41" s="129">
        <v>6</v>
      </c>
      <c r="BA41" s="128"/>
      <c r="BB41" s="129"/>
      <c r="BC41" s="128"/>
      <c r="BD41" s="129">
        <v>4</v>
      </c>
      <c r="BE41" s="128"/>
      <c r="BF41" s="129">
        <f t="shared" si="6"/>
        <v>80</v>
      </c>
      <c r="BG41" s="128"/>
      <c r="BH41" s="131">
        <f t="shared" si="4"/>
        <v>88.888888888888886</v>
      </c>
      <c r="BI41" s="127"/>
      <c r="BJ41" s="128"/>
      <c r="BK41" s="129"/>
      <c r="BL41" s="133"/>
      <c r="BM41" s="129"/>
      <c r="BN41" s="128"/>
      <c r="BO41" s="129" t="s">
        <v>64</v>
      </c>
      <c r="BP41" s="132"/>
      <c r="BQ41" s="153" t="s">
        <v>65</v>
      </c>
      <c r="BR41" s="146"/>
    </row>
    <row r="42" spans="1:70" ht="15.75" customHeight="1">
      <c r="A42" s="121">
        <v>10</v>
      </c>
      <c r="B42" s="231" t="s">
        <v>84</v>
      </c>
      <c r="C42" s="147" t="s">
        <v>116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148"/>
      <c r="O42" s="150">
        <v>3</v>
      </c>
      <c r="P42" s="148"/>
      <c r="Q42" s="127">
        <f t="shared" si="7"/>
        <v>90</v>
      </c>
      <c r="R42" s="128"/>
      <c r="S42" s="129">
        <f t="shared" si="8"/>
        <v>90</v>
      </c>
      <c r="T42" s="128"/>
      <c r="U42" s="149"/>
      <c r="V42" s="148"/>
      <c r="W42" s="129">
        <f t="shared" si="9"/>
        <v>90</v>
      </c>
      <c r="X42" s="128"/>
      <c r="Y42" s="130"/>
      <c r="Z42" s="129">
        <f t="shared" si="0"/>
        <v>0</v>
      </c>
      <c r="AA42" s="128"/>
      <c r="AB42" s="129">
        <f t="shared" si="1"/>
        <v>0</v>
      </c>
      <c r="AC42" s="128"/>
      <c r="AD42" s="149"/>
      <c r="AE42" s="148"/>
      <c r="AF42" s="149"/>
      <c r="AG42" s="148"/>
      <c r="AH42" s="149"/>
      <c r="AI42" s="148"/>
      <c r="AJ42" s="129">
        <f t="shared" si="5"/>
        <v>0</v>
      </c>
      <c r="AK42" s="128"/>
      <c r="AL42" s="131"/>
      <c r="AM42" s="150"/>
      <c r="AN42" s="148"/>
      <c r="AO42" s="149"/>
      <c r="AP42" s="148"/>
      <c r="AQ42" s="149"/>
      <c r="AR42" s="148"/>
      <c r="AS42" s="149"/>
      <c r="AT42" s="148"/>
      <c r="AU42" s="130">
        <v>3</v>
      </c>
      <c r="AV42" s="129">
        <f t="shared" si="2"/>
        <v>90</v>
      </c>
      <c r="AW42" s="128"/>
      <c r="AX42" s="129">
        <f t="shared" si="3"/>
        <v>10</v>
      </c>
      <c r="AY42" s="132"/>
      <c r="AZ42" s="129">
        <v>6</v>
      </c>
      <c r="BA42" s="128"/>
      <c r="BB42" s="129"/>
      <c r="BC42" s="128"/>
      <c r="BD42" s="129">
        <v>4</v>
      </c>
      <c r="BE42" s="128"/>
      <c r="BF42" s="129">
        <f t="shared" si="6"/>
        <v>80</v>
      </c>
      <c r="BG42" s="128"/>
      <c r="BH42" s="131">
        <f t="shared" si="4"/>
        <v>88.888888888888886</v>
      </c>
      <c r="BI42" s="127"/>
      <c r="BJ42" s="128"/>
      <c r="BK42" s="129"/>
      <c r="BL42" s="132"/>
      <c r="BM42" s="129" t="s">
        <v>56</v>
      </c>
      <c r="BN42" s="128"/>
      <c r="BO42" s="129"/>
      <c r="BP42" s="132"/>
      <c r="BQ42" s="145" t="s">
        <v>114</v>
      </c>
      <c r="BR42" s="146"/>
    </row>
    <row r="43" spans="1:70" ht="15.75" customHeight="1">
      <c r="A43" s="121">
        <v>11</v>
      </c>
      <c r="B43" s="156" t="s">
        <v>122</v>
      </c>
      <c r="C43" s="147" t="s">
        <v>69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148"/>
      <c r="O43" s="150">
        <v>1.5</v>
      </c>
      <c r="P43" s="148"/>
      <c r="Q43" s="127">
        <f t="shared" si="7"/>
        <v>45</v>
      </c>
      <c r="R43" s="128"/>
      <c r="S43" s="129">
        <f t="shared" si="8"/>
        <v>45</v>
      </c>
      <c r="T43" s="128"/>
      <c r="U43" s="149"/>
      <c r="V43" s="148"/>
      <c r="W43" s="129">
        <f t="shared" si="9"/>
        <v>45</v>
      </c>
      <c r="X43" s="128"/>
      <c r="Y43" s="130">
        <v>1.5</v>
      </c>
      <c r="Z43" s="129">
        <f t="shared" si="0"/>
        <v>45</v>
      </c>
      <c r="AA43" s="128"/>
      <c r="AB43" s="129">
        <f t="shared" si="1"/>
        <v>4</v>
      </c>
      <c r="AC43" s="128"/>
      <c r="AD43" s="149">
        <v>2</v>
      </c>
      <c r="AE43" s="148"/>
      <c r="AF43" s="149"/>
      <c r="AG43" s="148"/>
      <c r="AH43" s="149">
        <v>2</v>
      </c>
      <c r="AI43" s="148"/>
      <c r="AJ43" s="129">
        <f t="shared" si="5"/>
        <v>41</v>
      </c>
      <c r="AK43" s="128"/>
      <c r="AL43" s="131"/>
      <c r="AM43" s="150"/>
      <c r="AN43" s="148"/>
      <c r="AO43" s="149"/>
      <c r="AP43" s="148"/>
      <c r="AQ43" s="149"/>
      <c r="AR43" s="148"/>
      <c r="AS43" s="149" t="s">
        <v>60</v>
      </c>
      <c r="AT43" s="148"/>
      <c r="AU43" s="130"/>
      <c r="AV43" s="129">
        <f t="shared" si="2"/>
        <v>0</v>
      </c>
      <c r="AW43" s="128"/>
      <c r="AX43" s="129">
        <f t="shared" si="3"/>
        <v>0</v>
      </c>
      <c r="AY43" s="132"/>
      <c r="AZ43" s="155"/>
      <c r="BA43" s="25"/>
      <c r="BB43" s="155"/>
      <c r="BC43" s="148"/>
      <c r="BD43" s="149"/>
      <c r="BE43" s="148"/>
      <c r="BF43" s="129">
        <f t="shared" si="6"/>
        <v>0</v>
      </c>
      <c r="BG43" s="128"/>
      <c r="BH43" s="131" t="e">
        <f t="shared" si="4"/>
        <v>#DIV/0!</v>
      </c>
      <c r="BI43" s="127"/>
      <c r="BJ43" s="128"/>
      <c r="BK43" s="129"/>
      <c r="BL43" s="133"/>
      <c r="BM43" s="129"/>
      <c r="BN43" s="128"/>
      <c r="BO43" s="129"/>
      <c r="BP43" s="132"/>
      <c r="BQ43" s="153"/>
      <c r="BR43" s="146"/>
    </row>
    <row r="44" spans="1:70" ht="45.75" customHeight="1">
      <c r="A44" s="121">
        <v>12</v>
      </c>
      <c r="B44" s="156" t="s">
        <v>122</v>
      </c>
      <c r="C44" s="147" t="s">
        <v>124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148"/>
      <c r="O44" s="150">
        <v>1.5</v>
      </c>
      <c r="P44" s="148"/>
      <c r="Q44" s="127">
        <f t="shared" si="7"/>
        <v>45</v>
      </c>
      <c r="R44" s="128"/>
      <c r="S44" s="129">
        <f t="shared" si="8"/>
        <v>45</v>
      </c>
      <c r="T44" s="128"/>
      <c r="U44" s="149"/>
      <c r="V44" s="148"/>
      <c r="W44" s="129">
        <f t="shared" si="9"/>
        <v>45</v>
      </c>
      <c r="X44" s="128"/>
      <c r="Y44" s="130"/>
      <c r="Z44" s="129">
        <f t="shared" si="0"/>
        <v>0</v>
      </c>
      <c r="AA44" s="128"/>
      <c r="AB44" s="129">
        <f t="shared" si="1"/>
        <v>0</v>
      </c>
      <c r="AC44" s="128"/>
      <c r="AD44" s="149"/>
      <c r="AE44" s="148"/>
      <c r="AF44" s="149"/>
      <c r="AG44" s="148"/>
      <c r="AH44" s="149"/>
      <c r="AI44" s="148"/>
      <c r="AJ44" s="129">
        <f t="shared" si="5"/>
        <v>0</v>
      </c>
      <c r="AK44" s="128"/>
      <c r="AL44" s="131"/>
      <c r="AM44" s="150"/>
      <c r="AN44" s="148"/>
      <c r="AO44" s="149"/>
      <c r="AP44" s="148"/>
      <c r="AQ44" s="149"/>
      <c r="AR44" s="148"/>
      <c r="AS44" s="149"/>
      <c r="AT44" s="148"/>
      <c r="AU44" s="130">
        <v>1.5</v>
      </c>
      <c r="AV44" s="129">
        <f t="shared" si="2"/>
        <v>45</v>
      </c>
      <c r="AW44" s="128"/>
      <c r="AX44" s="129">
        <f t="shared" si="3"/>
        <v>0</v>
      </c>
      <c r="AY44" s="132"/>
      <c r="AZ44" s="155"/>
      <c r="BA44" s="25"/>
      <c r="BB44" s="155"/>
      <c r="BC44" s="148"/>
      <c r="BD44" s="149"/>
      <c r="BE44" s="148"/>
      <c r="BF44" s="129">
        <f t="shared" si="6"/>
        <v>45</v>
      </c>
      <c r="BG44" s="128"/>
      <c r="BH44" s="131">
        <f t="shared" si="4"/>
        <v>100</v>
      </c>
      <c r="BI44" s="127">
        <v>4</v>
      </c>
      <c r="BJ44" s="128"/>
      <c r="BK44" s="129"/>
      <c r="BL44" s="133"/>
      <c r="BM44" s="129"/>
      <c r="BN44" s="128"/>
      <c r="BO44" s="129" t="s">
        <v>73</v>
      </c>
      <c r="BP44" s="132"/>
      <c r="BQ44" s="145" t="s">
        <v>114</v>
      </c>
      <c r="BR44" s="146"/>
    </row>
    <row r="45" spans="1:70" ht="16.5" customHeight="1">
      <c r="A45" s="163"/>
      <c r="B45" s="167"/>
      <c r="C45" s="169" t="s">
        <v>85</v>
      </c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58"/>
      <c r="O45" s="127">
        <f>SUM(O33:P44)</f>
        <v>65</v>
      </c>
      <c r="P45" s="128"/>
      <c r="Q45" s="127">
        <f>SUM(Q33:R44)</f>
        <v>1950</v>
      </c>
      <c r="R45" s="128"/>
      <c r="S45" s="127">
        <f>SUM(S33:T44)</f>
        <v>1950</v>
      </c>
      <c r="T45" s="128"/>
      <c r="U45" s="127">
        <f>SUM(U33:V44)</f>
        <v>2.5</v>
      </c>
      <c r="V45" s="128"/>
      <c r="W45" s="127">
        <f>SUM(W33:X44)</f>
        <v>1350</v>
      </c>
      <c r="X45" s="128"/>
      <c r="Y45" s="166">
        <f>SUM(Y33:Y44)</f>
        <v>27</v>
      </c>
      <c r="Z45" s="157">
        <f>SUM(Z33:AA44)</f>
        <v>810</v>
      </c>
      <c r="AA45" s="158"/>
      <c r="AB45" s="127">
        <f>SUM(AB33:AC44)</f>
        <v>64</v>
      </c>
      <c r="AC45" s="128"/>
      <c r="AD45" s="127">
        <f>SUM(AD33:AE44)</f>
        <v>32</v>
      </c>
      <c r="AE45" s="128"/>
      <c r="AF45" s="127">
        <f>SUM(AF33:AG41)</f>
        <v>0</v>
      </c>
      <c r="AG45" s="128"/>
      <c r="AH45" s="127">
        <f>SUM(AH33:AI44)</f>
        <v>32</v>
      </c>
      <c r="AI45" s="128"/>
      <c r="AJ45" s="127">
        <f>SUM(AJ33:AK44)</f>
        <v>746</v>
      </c>
      <c r="AK45" s="128"/>
      <c r="AL45" s="131">
        <f>AJ45/Z45*100</f>
        <v>92.098765432098759</v>
      </c>
      <c r="AM45" s="127"/>
      <c r="AN45" s="128"/>
      <c r="AO45" s="129"/>
      <c r="AP45" s="128"/>
      <c r="AQ45" s="129"/>
      <c r="AR45" s="128"/>
      <c r="AS45" s="129"/>
      <c r="AT45" s="128"/>
      <c r="AU45" s="166">
        <f>SUM(AU33:AU44)</f>
        <v>21</v>
      </c>
      <c r="AV45" s="157">
        <f>SUM(AV33:AW44)</f>
        <v>630</v>
      </c>
      <c r="AW45" s="158"/>
      <c r="AX45" s="127">
        <f>SUM(AX33:AY44)</f>
        <v>56</v>
      </c>
      <c r="AY45" s="128"/>
      <c r="AZ45" s="127">
        <f>SUM(AZ33:BA44)</f>
        <v>28</v>
      </c>
      <c r="BA45" s="128"/>
      <c r="BB45" s="127">
        <f>SUM(BB33:BC44)</f>
        <v>0</v>
      </c>
      <c r="BC45" s="128"/>
      <c r="BD45" s="127">
        <f>SUM(BD33:BE44)</f>
        <v>28</v>
      </c>
      <c r="BE45" s="128"/>
      <c r="BF45" s="127">
        <f>SUM(BF33:BG44)</f>
        <v>574</v>
      </c>
      <c r="BG45" s="128"/>
      <c r="BH45" s="167"/>
      <c r="BI45" s="168"/>
      <c r="BJ45" s="158"/>
      <c r="BK45" s="169"/>
      <c r="BL45" s="158"/>
      <c r="BM45" s="169"/>
      <c r="BN45" s="158"/>
      <c r="BO45" s="169"/>
      <c r="BP45" s="158"/>
      <c r="BQ45" s="232"/>
      <c r="BR45" s="110"/>
    </row>
    <row r="46" spans="1:70" ht="14.25" customHeight="1">
      <c r="A46" s="171" t="s">
        <v>86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100"/>
    </row>
    <row r="47" spans="1:70" ht="44.25" customHeight="1">
      <c r="A47" s="121">
        <v>13</v>
      </c>
      <c r="B47" s="172" t="s">
        <v>88</v>
      </c>
      <c r="C47" s="135" t="s">
        <v>189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29">
        <v>3</v>
      </c>
      <c r="P47" s="128"/>
      <c r="Q47" s="127">
        <f>O47*30</f>
        <v>90</v>
      </c>
      <c r="R47" s="128"/>
      <c r="S47" s="129">
        <f>W47</f>
        <v>90</v>
      </c>
      <c r="T47" s="128"/>
      <c r="U47" s="129"/>
      <c r="V47" s="128"/>
      <c r="W47" s="129">
        <f>Z47+AV47</f>
        <v>90</v>
      </c>
      <c r="X47" s="128"/>
      <c r="Y47" s="130"/>
      <c r="Z47" s="129">
        <f>Y47*30</f>
        <v>0</v>
      </c>
      <c r="AA47" s="128"/>
      <c r="AB47" s="129">
        <f>AD47+AF47+AH47</f>
        <v>0</v>
      </c>
      <c r="AC47" s="128"/>
      <c r="AD47" s="129"/>
      <c r="AE47" s="128"/>
      <c r="AF47" s="129"/>
      <c r="AG47" s="128"/>
      <c r="AH47" s="129"/>
      <c r="AI47" s="128"/>
      <c r="AJ47" s="129">
        <f>Z47-AB47</f>
        <v>0</v>
      </c>
      <c r="AK47" s="128"/>
      <c r="AL47" s="131" t="e">
        <f>AJ47/Z47*100</f>
        <v>#DIV/0!</v>
      </c>
      <c r="AM47" s="127"/>
      <c r="AN47" s="128"/>
      <c r="AO47" s="129"/>
      <c r="AP47" s="128"/>
      <c r="AQ47" s="129"/>
      <c r="AR47" s="128"/>
      <c r="AS47" s="129"/>
      <c r="AT47" s="128"/>
      <c r="AU47" s="130">
        <v>3</v>
      </c>
      <c r="AV47" s="129">
        <f>AU47*30</f>
        <v>90</v>
      </c>
      <c r="AW47" s="128"/>
      <c r="AX47" s="129">
        <f>AZ47+BB47+BD47</f>
        <v>8</v>
      </c>
      <c r="AY47" s="132"/>
      <c r="AZ47" s="129">
        <v>4</v>
      </c>
      <c r="BA47" s="128"/>
      <c r="BB47" s="129"/>
      <c r="BC47" s="128"/>
      <c r="BD47" s="129">
        <v>4</v>
      </c>
      <c r="BE47" s="128"/>
      <c r="BF47" s="129">
        <f>AV47-AX47</f>
        <v>82</v>
      </c>
      <c r="BG47" s="128"/>
      <c r="BH47" s="131">
        <f>BF47/AV47*100</f>
        <v>91.111111111111114</v>
      </c>
      <c r="BI47" s="173"/>
      <c r="BJ47" s="125"/>
      <c r="BK47" s="129"/>
      <c r="BL47" s="133"/>
      <c r="BM47" s="129"/>
      <c r="BN47" s="128"/>
      <c r="BO47" s="129" t="s">
        <v>64</v>
      </c>
      <c r="BP47" s="133"/>
      <c r="BQ47" s="174" t="s">
        <v>114</v>
      </c>
      <c r="BR47" s="93"/>
    </row>
    <row r="48" spans="1:70" ht="30" customHeight="1">
      <c r="A48" s="121">
        <v>14</v>
      </c>
      <c r="B48" s="172" t="s">
        <v>87</v>
      </c>
      <c r="C48" s="135" t="s">
        <v>126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29">
        <v>3</v>
      </c>
      <c r="P48" s="128"/>
      <c r="Q48" s="127">
        <f>O48*30</f>
        <v>90</v>
      </c>
      <c r="R48" s="128"/>
      <c r="S48" s="129">
        <f>W48</f>
        <v>90</v>
      </c>
      <c r="T48" s="128"/>
      <c r="U48" s="129"/>
      <c r="V48" s="128"/>
      <c r="W48" s="129">
        <f>Z48+AV48</f>
        <v>90</v>
      </c>
      <c r="X48" s="128"/>
      <c r="Y48" s="130">
        <v>3</v>
      </c>
      <c r="Z48" s="129">
        <f>Y48*30</f>
        <v>90</v>
      </c>
      <c r="AA48" s="128"/>
      <c r="AB48" s="129">
        <f>AD48+AF48+AH48</f>
        <v>8</v>
      </c>
      <c r="AC48" s="128"/>
      <c r="AD48" s="129">
        <v>4</v>
      </c>
      <c r="AE48" s="128"/>
      <c r="AF48" s="129"/>
      <c r="AG48" s="128"/>
      <c r="AH48" s="129">
        <v>4</v>
      </c>
      <c r="AI48" s="128"/>
      <c r="AJ48" s="129">
        <f>Z48-AB48</f>
        <v>82</v>
      </c>
      <c r="AK48" s="128"/>
      <c r="AL48" s="131">
        <f>AJ48/Z48*100</f>
        <v>91.111111111111114</v>
      </c>
      <c r="AM48" s="127"/>
      <c r="AN48" s="128"/>
      <c r="AO48" s="129"/>
      <c r="AP48" s="128"/>
      <c r="AQ48" s="129" t="s">
        <v>75</v>
      </c>
      <c r="AR48" s="128"/>
      <c r="AS48" s="129"/>
      <c r="AT48" s="128"/>
      <c r="AU48" s="130"/>
      <c r="AV48" s="129">
        <f>AU48*30</f>
        <v>0</v>
      </c>
      <c r="AW48" s="128"/>
      <c r="AX48" s="129">
        <f>AZ48+BB48+BD48</f>
        <v>0</v>
      </c>
      <c r="AY48" s="132"/>
      <c r="AZ48" s="129"/>
      <c r="BA48" s="128"/>
      <c r="BB48" s="129"/>
      <c r="BC48" s="128"/>
      <c r="BD48" s="129"/>
      <c r="BE48" s="128"/>
      <c r="BF48" s="129">
        <f>AV48-AX48</f>
        <v>0</v>
      </c>
      <c r="BG48" s="128"/>
      <c r="BH48" s="131" t="e">
        <f>BF48/AV48*100</f>
        <v>#DIV/0!</v>
      </c>
      <c r="BI48" s="127"/>
      <c r="BJ48" s="128"/>
      <c r="BK48" s="129"/>
      <c r="BL48" s="133"/>
      <c r="BM48" s="129"/>
      <c r="BN48" s="128"/>
      <c r="BO48" s="129"/>
      <c r="BP48" s="133"/>
      <c r="BQ48" s="174" t="s">
        <v>114</v>
      </c>
      <c r="BR48" s="93"/>
    </row>
    <row r="49" spans="1:70" ht="30.75" customHeight="1">
      <c r="A49" s="121">
        <v>15</v>
      </c>
      <c r="B49" s="172" t="s">
        <v>129</v>
      </c>
      <c r="C49" s="135" t="s">
        <v>130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29">
        <v>3</v>
      </c>
      <c r="P49" s="128"/>
      <c r="Q49" s="127">
        <f>O49*30</f>
        <v>90</v>
      </c>
      <c r="R49" s="128"/>
      <c r="S49" s="129">
        <f>W49</f>
        <v>90</v>
      </c>
      <c r="T49" s="128"/>
      <c r="U49" s="129"/>
      <c r="V49" s="128"/>
      <c r="W49" s="129">
        <f>Z49+AV49</f>
        <v>90</v>
      </c>
      <c r="X49" s="128"/>
      <c r="Y49" s="130"/>
      <c r="Z49" s="129">
        <f>Y49*30</f>
        <v>0</v>
      </c>
      <c r="AA49" s="128"/>
      <c r="AB49" s="129">
        <f>AD49+AF49+AH49</f>
        <v>0</v>
      </c>
      <c r="AC49" s="128"/>
      <c r="AD49" s="129"/>
      <c r="AE49" s="128"/>
      <c r="AF49" s="129"/>
      <c r="AG49" s="128"/>
      <c r="AH49" s="129"/>
      <c r="AI49" s="128"/>
      <c r="AJ49" s="129">
        <f>Z49-AB49</f>
        <v>0</v>
      </c>
      <c r="AK49" s="128"/>
      <c r="AL49" s="131" t="e">
        <f>AJ49/Z49*100</f>
        <v>#DIV/0!</v>
      </c>
      <c r="AM49" s="127"/>
      <c r="AN49" s="128"/>
      <c r="AO49" s="129"/>
      <c r="AP49" s="128"/>
      <c r="AQ49" s="129"/>
      <c r="AR49" s="128"/>
      <c r="AS49" s="129"/>
      <c r="AT49" s="128"/>
      <c r="AU49" s="130">
        <v>3</v>
      </c>
      <c r="AV49" s="129">
        <f>AU49*30</f>
        <v>90</v>
      </c>
      <c r="AW49" s="128"/>
      <c r="AX49" s="129">
        <f>AZ49+BB49+BD49</f>
        <v>8</v>
      </c>
      <c r="AY49" s="132"/>
      <c r="AZ49" s="129">
        <v>4</v>
      </c>
      <c r="BA49" s="128"/>
      <c r="BB49" s="129"/>
      <c r="BC49" s="128"/>
      <c r="BD49" s="129">
        <v>4</v>
      </c>
      <c r="BE49" s="128"/>
      <c r="BF49" s="129">
        <f>AV49-AX49</f>
        <v>82</v>
      </c>
      <c r="BG49" s="128"/>
      <c r="BH49" s="131">
        <f>BF49/AV49*100</f>
        <v>91.111111111111114</v>
      </c>
      <c r="BI49" s="127"/>
      <c r="BJ49" s="128"/>
      <c r="BK49" s="129"/>
      <c r="BL49" s="133"/>
      <c r="BM49" s="129"/>
      <c r="BN49" s="128"/>
      <c r="BO49" s="129" t="s">
        <v>73</v>
      </c>
      <c r="BP49" s="133"/>
      <c r="BQ49" s="174" t="s">
        <v>114</v>
      </c>
      <c r="BR49" s="93"/>
    </row>
    <row r="50" spans="1:70" ht="14.25" customHeight="1">
      <c r="A50" s="163"/>
      <c r="B50" s="164"/>
      <c r="C50" s="169" t="s">
        <v>85</v>
      </c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58"/>
      <c r="O50" s="157">
        <f>SUM(O47:P49)</f>
        <v>9</v>
      </c>
      <c r="P50" s="158"/>
      <c r="Q50" s="157">
        <f>SUM(Q47:R49)</f>
        <v>270</v>
      </c>
      <c r="R50" s="158"/>
      <c r="S50" s="157">
        <f>SUM(S47:T49)</f>
        <v>270</v>
      </c>
      <c r="T50" s="158"/>
      <c r="U50" s="157">
        <f>SUM(U47:V49)</f>
        <v>0</v>
      </c>
      <c r="V50" s="158"/>
      <c r="W50" s="157">
        <f>SUM(W47:X49)</f>
        <v>270</v>
      </c>
      <c r="X50" s="158"/>
      <c r="Y50" s="166">
        <f>SUM(Y47:Y49)</f>
        <v>3</v>
      </c>
      <c r="Z50" s="157">
        <f>SUM(Z47:AA49)</f>
        <v>90</v>
      </c>
      <c r="AA50" s="158"/>
      <c r="AB50" s="157">
        <f>SUM(AB47:AC49)</f>
        <v>8</v>
      </c>
      <c r="AC50" s="158"/>
      <c r="AD50" s="157">
        <f>SUM(AD47:AE49)</f>
        <v>4</v>
      </c>
      <c r="AE50" s="158"/>
      <c r="AF50" s="157">
        <f>SUM(AF47:AG49)</f>
        <v>0</v>
      </c>
      <c r="AG50" s="158"/>
      <c r="AH50" s="157">
        <f>SUM(AH47:AI49)</f>
        <v>4</v>
      </c>
      <c r="AI50" s="158"/>
      <c r="AJ50" s="157">
        <f>SUM(AJ47:AK49)</f>
        <v>82</v>
      </c>
      <c r="AK50" s="158"/>
      <c r="AL50" s="131">
        <f>AJ50/Z50*100</f>
        <v>91.111111111111114</v>
      </c>
      <c r="AM50" s="127"/>
      <c r="AN50" s="128"/>
      <c r="AO50" s="129"/>
      <c r="AP50" s="128"/>
      <c r="AQ50" s="129"/>
      <c r="AR50" s="128"/>
      <c r="AS50" s="129"/>
      <c r="AT50" s="128"/>
      <c r="AU50" s="166">
        <f>SUM(AU47:AU49)</f>
        <v>6</v>
      </c>
      <c r="AV50" s="157">
        <f>SUM(AV47:AW49)</f>
        <v>180</v>
      </c>
      <c r="AW50" s="158"/>
      <c r="AX50" s="157">
        <f>SUM(AX47:AY49)</f>
        <v>16</v>
      </c>
      <c r="AY50" s="158"/>
      <c r="AZ50" s="157">
        <f>SUM(AZ47:BA49)</f>
        <v>8</v>
      </c>
      <c r="BA50" s="158"/>
      <c r="BB50" s="157">
        <f>SUM(BB47:BC49)</f>
        <v>0</v>
      </c>
      <c r="BC50" s="158"/>
      <c r="BD50" s="157">
        <f>SUM(BD47:BE49)</f>
        <v>8</v>
      </c>
      <c r="BE50" s="158"/>
      <c r="BF50" s="157">
        <f>SUM(BF47:BG49)</f>
        <v>164</v>
      </c>
      <c r="BG50" s="158"/>
      <c r="BH50" s="131">
        <f>BF50/AV50*100</f>
        <v>91.111111111111114</v>
      </c>
      <c r="BI50" s="127"/>
      <c r="BJ50" s="128"/>
      <c r="BK50" s="169"/>
      <c r="BL50" s="158"/>
      <c r="BM50" s="169"/>
      <c r="BN50" s="158"/>
      <c r="BO50" s="169"/>
      <c r="BP50" s="158"/>
      <c r="BQ50" s="170"/>
      <c r="BR50" s="158"/>
    </row>
    <row r="51" spans="1:70" ht="14.25" hidden="1" customHeight="1">
      <c r="A51" s="171" t="s">
        <v>89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100"/>
    </row>
    <row r="52" spans="1:70" ht="15.75" hidden="1" customHeight="1">
      <c r="A52" s="121"/>
      <c r="B52" s="172"/>
      <c r="C52" s="135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29"/>
      <c r="P52" s="128"/>
      <c r="Q52" s="127"/>
      <c r="R52" s="128"/>
      <c r="S52" s="129"/>
      <c r="T52" s="128"/>
      <c r="U52" s="129"/>
      <c r="V52" s="128"/>
      <c r="W52" s="129"/>
      <c r="X52" s="128"/>
      <c r="Y52" s="130"/>
      <c r="Z52" s="129"/>
      <c r="AA52" s="128"/>
      <c r="AB52" s="129"/>
      <c r="AC52" s="128"/>
      <c r="AD52" s="129"/>
      <c r="AE52" s="128"/>
      <c r="AF52" s="129"/>
      <c r="AG52" s="128"/>
      <c r="AH52" s="129"/>
      <c r="AI52" s="128"/>
      <c r="AJ52" s="129"/>
      <c r="AK52" s="128"/>
      <c r="AL52" s="131"/>
      <c r="AM52" s="127"/>
      <c r="AN52" s="128"/>
      <c r="AO52" s="129"/>
      <c r="AP52" s="128"/>
      <c r="AQ52" s="129"/>
      <c r="AR52" s="128"/>
      <c r="AS52" s="129"/>
      <c r="AT52" s="128"/>
      <c r="AU52" s="130"/>
      <c r="AV52" s="129"/>
      <c r="AW52" s="128"/>
      <c r="AX52" s="129"/>
      <c r="AY52" s="132"/>
      <c r="AZ52" s="129"/>
      <c r="BA52" s="128"/>
      <c r="BB52" s="129"/>
      <c r="BC52" s="128"/>
      <c r="BD52" s="129"/>
      <c r="BE52" s="128"/>
      <c r="BF52" s="129"/>
      <c r="BG52" s="128"/>
      <c r="BH52" s="131"/>
      <c r="BI52" s="127"/>
      <c r="BJ52" s="128"/>
      <c r="BK52" s="129"/>
      <c r="BL52" s="133"/>
      <c r="BM52" s="129"/>
      <c r="BN52" s="128"/>
      <c r="BO52" s="129"/>
      <c r="BP52" s="133"/>
      <c r="BQ52" s="174"/>
      <c r="BR52" s="93"/>
    </row>
    <row r="53" spans="1:70" ht="15.75" hidden="1" customHeight="1">
      <c r="A53" s="121"/>
      <c r="B53" s="172"/>
      <c r="C53" s="135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29"/>
      <c r="P53" s="128"/>
      <c r="Q53" s="127">
        <f>O53*30</f>
        <v>0</v>
      </c>
      <c r="R53" s="128"/>
      <c r="S53" s="129">
        <f>W53</f>
        <v>0</v>
      </c>
      <c r="T53" s="128"/>
      <c r="U53" s="129"/>
      <c r="V53" s="128"/>
      <c r="W53" s="129">
        <f>Z53+AV53</f>
        <v>0</v>
      </c>
      <c r="X53" s="128"/>
      <c r="Y53" s="130"/>
      <c r="Z53" s="129">
        <f>Y53*30</f>
        <v>0</v>
      </c>
      <c r="AA53" s="128"/>
      <c r="AB53" s="129">
        <f>AD53+AF53+AH53</f>
        <v>0</v>
      </c>
      <c r="AC53" s="128"/>
      <c r="AD53" s="129"/>
      <c r="AE53" s="128"/>
      <c r="AF53" s="129"/>
      <c r="AG53" s="128"/>
      <c r="AH53" s="129"/>
      <c r="AI53" s="128"/>
      <c r="AJ53" s="129">
        <f>Z53-AB53</f>
        <v>0</v>
      </c>
      <c r="AK53" s="128"/>
      <c r="AL53" s="131" t="e">
        <f>AJ53/Z53*100</f>
        <v>#DIV/0!</v>
      </c>
      <c r="AM53" s="127"/>
      <c r="AN53" s="128"/>
      <c r="AO53" s="129"/>
      <c r="AP53" s="128"/>
      <c r="AQ53" s="129"/>
      <c r="AR53" s="128"/>
      <c r="AS53" s="129"/>
      <c r="AT53" s="128"/>
      <c r="AU53" s="130"/>
      <c r="AV53" s="129">
        <f>AU53*30</f>
        <v>0</v>
      </c>
      <c r="AW53" s="128"/>
      <c r="AX53" s="129">
        <f>AZ53+BB53+BD53</f>
        <v>0</v>
      </c>
      <c r="AY53" s="132"/>
      <c r="AZ53" s="129"/>
      <c r="BA53" s="128"/>
      <c r="BB53" s="129"/>
      <c r="BC53" s="128"/>
      <c r="BD53" s="129"/>
      <c r="BE53" s="128"/>
      <c r="BF53" s="129">
        <f>AV53-AX53</f>
        <v>0</v>
      </c>
      <c r="BG53" s="128"/>
      <c r="BH53" s="131" t="e">
        <f>BF53/AV53*100</f>
        <v>#DIV/0!</v>
      </c>
      <c r="BI53" s="127"/>
      <c r="BJ53" s="128"/>
      <c r="BK53" s="129"/>
      <c r="BL53" s="133"/>
      <c r="BM53" s="129"/>
      <c r="BN53" s="128"/>
      <c r="BO53" s="129"/>
      <c r="BP53" s="133"/>
      <c r="BQ53" s="160"/>
      <c r="BR53" s="128"/>
    </row>
    <row r="54" spans="1:70" ht="15.75" hidden="1" customHeight="1">
      <c r="A54" s="121"/>
      <c r="B54" s="172"/>
      <c r="C54" s="135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29"/>
      <c r="P54" s="128"/>
      <c r="Q54" s="127">
        <f>O54*30</f>
        <v>0</v>
      </c>
      <c r="R54" s="128"/>
      <c r="S54" s="129">
        <f>W54</f>
        <v>0</v>
      </c>
      <c r="T54" s="128"/>
      <c r="U54" s="129"/>
      <c r="V54" s="128"/>
      <c r="W54" s="129">
        <f>Z54+AV54</f>
        <v>0</v>
      </c>
      <c r="X54" s="128"/>
      <c r="Y54" s="130"/>
      <c r="Z54" s="129">
        <f>Y54*30</f>
        <v>0</v>
      </c>
      <c r="AA54" s="128"/>
      <c r="AB54" s="129">
        <f>AD54+AF54+AH54</f>
        <v>0</v>
      </c>
      <c r="AC54" s="128"/>
      <c r="AD54" s="129"/>
      <c r="AE54" s="128"/>
      <c r="AF54" s="129"/>
      <c r="AG54" s="128"/>
      <c r="AH54" s="129"/>
      <c r="AI54" s="128"/>
      <c r="AJ54" s="129">
        <f>Z54-AB54</f>
        <v>0</v>
      </c>
      <c r="AK54" s="128"/>
      <c r="AL54" s="131" t="e">
        <f>AJ54/Z54*100</f>
        <v>#DIV/0!</v>
      </c>
      <c r="AM54" s="127"/>
      <c r="AN54" s="128"/>
      <c r="AO54" s="129"/>
      <c r="AP54" s="128"/>
      <c r="AQ54" s="129"/>
      <c r="AR54" s="128"/>
      <c r="AS54" s="129"/>
      <c r="AT54" s="128"/>
      <c r="AU54" s="130"/>
      <c r="AV54" s="129">
        <f>AU54*30</f>
        <v>0</v>
      </c>
      <c r="AW54" s="128"/>
      <c r="AX54" s="129">
        <f>AZ54+BB54+BD54</f>
        <v>0</v>
      </c>
      <c r="AY54" s="132"/>
      <c r="AZ54" s="129"/>
      <c r="BA54" s="128"/>
      <c r="BB54" s="129"/>
      <c r="BC54" s="128"/>
      <c r="BD54" s="129"/>
      <c r="BE54" s="128"/>
      <c r="BF54" s="129">
        <f>AV54-AX54</f>
        <v>0</v>
      </c>
      <c r="BG54" s="128"/>
      <c r="BH54" s="131" t="e">
        <f>BF54/AV54*100</f>
        <v>#DIV/0!</v>
      </c>
      <c r="BI54" s="127"/>
      <c r="BJ54" s="128"/>
      <c r="BK54" s="129"/>
      <c r="BL54" s="133"/>
      <c r="BM54" s="129"/>
      <c r="BN54" s="128"/>
      <c r="BO54" s="129"/>
      <c r="BP54" s="133"/>
      <c r="BQ54" s="160"/>
      <c r="BR54" s="128"/>
    </row>
    <row r="55" spans="1:70" ht="16.5" hidden="1" customHeight="1">
      <c r="A55" s="163"/>
      <c r="B55" s="164"/>
      <c r="C55" s="169" t="s">
        <v>85</v>
      </c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58"/>
      <c r="O55" s="157">
        <f>SUM(O52:P54)</f>
        <v>0</v>
      </c>
      <c r="P55" s="158"/>
      <c r="Q55" s="157">
        <f>SUM(Q52:R54)</f>
        <v>0</v>
      </c>
      <c r="R55" s="158"/>
      <c r="S55" s="157">
        <f>SUM(S52:T54)</f>
        <v>0</v>
      </c>
      <c r="T55" s="158"/>
      <c r="U55" s="157">
        <f>SUM(U52:V54)</f>
        <v>0</v>
      </c>
      <c r="V55" s="158"/>
      <c r="W55" s="157">
        <f>SUM(W52:X54)</f>
        <v>0</v>
      </c>
      <c r="X55" s="158"/>
      <c r="Y55" s="175">
        <f>SUM(Y52:Y54)</f>
        <v>0</v>
      </c>
      <c r="Z55" s="157">
        <f>SUM(Z52:AA54)</f>
        <v>0</v>
      </c>
      <c r="AA55" s="158"/>
      <c r="AB55" s="157">
        <f>SUM(AB52:AC54)</f>
        <v>0</v>
      </c>
      <c r="AC55" s="158"/>
      <c r="AD55" s="157">
        <f>SUM(AD52:AE54)</f>
        <v>0</v>
      </c>
      <c r="AE55" s="158"/>
      <c r="AF55" s="157">
        <f>SUM(AF52:AG54)</f>
        <v>0</v>
      </c>
      <c r="AG55" s="158"/>
      <c r="AH55" s="157">
        <f>SUM(AH52:AI54)</f>
        <v>0</v>
      </c>
      <c r="AI55" s="158"/>
      <c r="AJ55" s="157">
        <f>SUM(AJ52:AK54)</f>
        <v>0</v>
      </c>
      <c r="AK55" s="158"/>
      <c r="AL55" s="176"/>
      <c r="AM55" s="168"/>
      <c r="AN55" s="158"/>
      <c r="AO55" s="169"/>
      <c r="AP55" s="158"/>
      <c r="AQ55" s="169"/>
      <c r="AR55" s="158"/>
      <c r="AS55" s="169"/>
      <c r="AT55" s="158"/>
      <c r="AU55" s="175">
        <f>SUM(AU52:AU54)</f>
        <v>0</v>
      </c>
      <c r="AV55" s="157">
        <f>SUM(AV52:AW54)</f>
        <v>0</v>
      </c>
      <c r="AW55" s="158"/>
      <c r="AX55" s="157">
        <f>SUM(AX52:AY54)</f>
        <v>0</v>
      </c>
      <c r="AY55" s="158"/>
      <c r="AZ55" s="157">
        <f>SUM(AZ52:BA54)</f>
        <v>0</v>
      </c>
      <c r="BA55" s="158"/>
      <c r="BB55" s="157">
        <f>SUM(BB52:BC54)</f>
        <v>0</v>
      </c>
      <c r="BC55" s="158"/>
      <c r="BD55" s="157">
        <f>SUM(BD52:BE54)</f>
        <v>0</v>
      </c>
      <c r="BE55" s="158"/>
      <c r="BF55" s="157">
        <f>SUM(BF52:BG54)</f>
        <v>0</v>
      </c>
      <c r="BG55" s="158"/>
      <c r="BH55" s="131" t="e">
        <f>BF55/AV55*100</f>
        <v>#DIV/0!</v>
      </c>
      <c r="BI55" s="127"/>
      <c r="BJ55" s="128"/>
      <c r="BK55" s="169"/>
      <c r="BL55" s="158"/>
      <c r="BM55" s="169"/>
      <c r="BN55" s="158"/>
      <c r="BO55" s="169"/>
      <c r="BP55" s="158"/>
      <c r="BQ55" s="170"/>
      <c r="BR55" s="158"/>
    </row>
    <row r="56" spans="1:70" ht="14.25" hidden="1" customHeight="1">
      <c r="A56" s="171" t="s">
        <v>91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100"/>
    </row>
    <row r="57" spans="1:70" ht="15.75" hidden="1" customHeight="1">
      <c r="A57" s="121"/>
      <c r="B57" s="172"/>
      <c r="C57" s="135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29"/>
      <c r="P57" s="128"/>
      <c r="Q57" s="127">
        <f>O57*30</f>
        <v>0</v>
      </c>
      <c r="R57" s="128"/>
      <c r="S57" s="129">
        <f>W57</f>
        <v>0</v>
      </c>
      <c r="T57" s="128"/>
      <c r="U57" s="129"/>
      <c r="V57" s="128"/>
      <c r="W57" s="129">
        <f>Z57+AV57</f>
        <v>0</v>
      </c>
      <c r="X57" s="128"/>
      <c r="Y57" s="130"/>
      <c r="Z57" s="129">
        <f>Y57*30</f>
        <v>0</v>
      </c>
      <c r="AA57" s="128"/>
      <c r="AB57" s="129">
        <f>AD57+AF57+AH57</f>
        <v>0</v>
      </c>
      <c r="AC57" s="128"/>
      <c r="AD57" s="129"/>
      <c r="AE57" s="128"/>
      <c r="AF57" s="129"/>
      <c r="AG57" s="128"/>
      <c r="AH57" s="129"/>
      <c r="AI57" s="128"/>
      <c r="AJ57" s="129">
        <f>Z57-AB57</f>
        <v>0</v>
      </c>
      <c r="AK57" s="128"/>
      <c r="AL57" s="131" t="e">
        <f>AJ57/Z57*100</f>
        <v>#DIV/0!</v>
      </c>
      <c r="AM57" s="127"/>
      <c r="AN57" s="128"/>
      <c r="AO57" s="129"/>
      <c r="AP57" s="128"/>
      <c r="AQ57" s="129"/>
      <c r="AR57" s="128"/>
      <c r="AS57" s="129"/>
      <c r="AT57" s="128"/>
      <c r="AU57" s="130"/>
      <c r="AV57" s="129">
        <f>AU57*30</f>
        <v>0</v>
      </c>
      <c r="AW57" s="128"/>
      <c r="AX57" s="129">
        <f>AZ57+BB57+BD57</f>
        <v>0</v>
      </c>
      <c r="AY57" s="132"/>
      <c r="AZ57" s="129"/>
      <c r="BA57" s="128"/>
      <c r="BB57" s="129"/>
      <c r="BC57" s="128"/>
      <c r="BD57" s="129"/>
      <c r="BE57" s="128"/>
      <c r="BF57" s="129">
        <f>AV57-AX57</f>
        <v>0</v>
      </c>
      <c r="BG57" s="128"/>
      <c r="BH57" s="131" t="e">
        <f>BF57/AV57*100</f>
        <v>#DIV/0!</v>
      </c>
      <c r="BI57" s="127"/>
      <c r="BJ57" s="128"/>
      <c r="BK57" s="129"/>
      <c r="BL57" s="133"/>
      <c r="BM57" s="129"/>
      <c r="BN57" s="128"/>
      <c r="BO57" s="129"/>
      <c r="BP57" s="133"/>
      <c r="BQ57" s="160"/>
      <c r="BR57" s="128"/>
    </row>
    <row r="58" spans="1:70" ht="16.5" hidden="1" customHeight="1">
      <c r="A58" s="177"/>
      <c r="B58" s="178"/>
      <c r="C58" s="179" t="s">
        <v>85</v>
      </c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1"/>
      <c r="O58" s="182">
        <f>SUM(O57:P57)</f>
        <v>0</v>
      </c>
      <c r="P58" s="181"/>
      <c r="Q58" s="182">
        <f>SUM(Q57:R57)</f>
        <v>0</v>
      </c>
      <c r="R58" s="181"/>
      <c r="S58" s="182">
        <f>SUM(S57:T57)</f>
        <v>0</v>
      </c>
      <c r="T58" s="181"/>
      <c r="U58" s="182">
        <f>SUM(U57:V57)</f>
        <v>0</v>
      </c>
      <c r="V58" s="181"/>
      <c r="W58" s="182">
        <f>SUM(W57:X57)</f>
        <v>0</v>
      </c>
      <c r="X58" s="181"/>
      <c r="Y58" s="183">
        <f>SUM(Y57)</f>
        <v>0</v>
      </c>
      <c r="Z58" s="182">
        <f>SUM(Z57:AA57)</f>
        <v>0</v>
      </c>
      <c r="AA58" s="181"/>
      <c r="AB58" s="182">
        <f>SUM(AB57:AC57)</f>
        <v>0</v>
      </c>
      <c r="AC58" s="181"/>
      <c r="AD58" s="182">
        <f>SUM(AD57:AE57)</f>
        <v>0</v>
      </c>
      <c r="AE58" s="181"/>
      <c r="AF58" s="182">
        <f>SUM(AF57:AG57)</f>
        <v>0</v>
      </c>
      <c r="AG58" s="181"/>
      <c r="AH58" s="182">
        <f>SUM(AH57:AI57)</f>
        <v>0</v>
      </c>
      <c r="AI58" s="181"/>
      <c r="AJ58" s="182">
        <f>SUM(AJ57:AK57)</f>
        <v>0</v>
      </c>
      <c r="AK58" s="181"/>
      <c r="AL58" s="184"/>
      <c r="AM58" s="185"/>
      <c r="AN58" s="186"/>
      <c r="AO58" s="187"/>
      <c r="AP58" s="188"/>
      <c r="AQ58" s="187"/>
      <c r="AR58" s="188"/>
      <c r="AS58" s="187"/>
      <c r="AT58" s="188"/>
      <c r="AU58" s="183">
        <f>SUM(AU57)</f>
        <v>0</v>
      </c>
      <c r="AV58" s="182">
        <f>SUM(AV57:AW57)</f>
        <v>0</v>
      </c>
      <c r="AW58" s="181"/>
      <c r="AX58" s="182">
        <f>SUM(AX57:AY57)</f>
        <v>0</v>
      </c>
      <c r="AY58" s="181"/>
      <c r="AZ58" s="182">
        <f>SUM(AZ57:BA57)</f>
        <v>0</v>
      </c>
      <c r="BA58" s="181"/>
      <c r="BB58" s="182">
        <f>SUM(BB57:BC57)</f>
        <v>0</v>
      </c>
      <c r="BC58" s="181"/>
      <c r="BD58" s="182">
        <f>SUM(BD57:BE57)</f>
        <v>0</v>
      </c>
      <c r="BE58" s="181"/>
      <c r="BF58" s="182">
        <f>SUM(BF57:BG57)</f>
        <v>0</v>
      </c>
      <c r="BG58" s="181"/>
      <c r="BH58" s="142" t="e">
        <f>BF58/AV58*100</f>
        <v>#DIV/0!</v>
      </c>
      <c r="BI58" s="143"/>
      <c r="BJ58" s="93"/>
      <c r="BK58" s="179"/>
      <c r="BL58" s="181"/>
      <c r="BM58" s="179"/>
      <c r="BN58" s="181"/>
      <c r="BO58" s="179"/>
      <c r="BP58" s="181"/>
      <c r="BQ58" s="189"/>
      <c r="BR58" s="181"/>
    </row>
    <row r="59" spans="1:70" ht="17.25" customHeight="1">
      <c r="A59" s="190"/>
      <c r="B59" s="191"/>
      <c r="C59" s="192" t="s">
        <v>92</v>
      </c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4"/>
      <c r="O59" s="192">
        <f>O45+O50+O55+O58</f>
        <v>74</v>
      </c>
      <c r="P59" s="194"/>
      <c r="Q59" s="192">
        <f>Q45+Q50+Q55+Q58</f>
        <v>2220</v>
      </c>
      <c r="R59" s="194"/>
      <c r="S59" s="192">
        <f>S45+S50+S55+S58</f>
        <v>2220</v>
      </c>
      <c r="T59" s="194"/>
      <c r="U59" s="192">
        <f>U45+U50+U55+U58</f>
        <v>2.5</v>
      </c>
      <c r="V59" s="194"/>
      <c r="W59" s="192">
        <f>W45+W50+W55+W58</f>
        <v>1620</v>
      </c>
      <c r="X59" s="194"/>
      <c r="Y59" s="195">
        <f>Y58+Y55+Y50+Y45</f>
        <v>30</v>
      </c>
      <c r="Z59" s="192">
        <f>Z45+Z50+Z55+Z58</f>
        <v>900</v>
      </c>
      <c r="AA59" s="194"/>
      <c r="AB59" s="192">
        <f>AB45+AB50+AB55+AB58</f>
        <v>72</v>
      </c>
      <c r="AC59" s="194"/>
      <c r="AD59" s="192">
        <f>AD45+AD50+AD55+AD58</f>
        <v>36</v>
      </c>
      <c r="AE59" s="194"/>
      <c r="AF59" s="192">
        <f>AF45+AF50+AF55+AF58</f>
        <v>0</v>
      </c>
      <c r="AG59" s="194"/>
      <c r="AH59" s="192">
        <f>AH45+AH50+AH55+AH58</f>
        <v>36</v>
      </c>
      <c r="AI59" s="194"/>
      <c r="AJ59" s="192">
        <f>AJ45+AJ50+AJ55+AJ58</f>
        <v>828</v>
      </c>
      <c r="AK59" s="194"/>
      <c r="AL59" s="196"/>
      <c r="AM59" s="197"/>
      <c r="AN59" s="194"/>
      <c r="AO59" s="192"/>
      <c r="AP59" s="194"/>
      <c r="AQ59" s="192">
        <v>3</v>
      </c>
      <c r="AR59" s="194"/>
      <c r="AS59" s="192">
        <v>6</v>
      </c>
      <c r="AT59" s="194"/>
      <c r="AU59" s="195">
        <f>AU58+AU55+AU50+AU45</f>
        <v>27</v>
      </c>
      <c r="AV59" s="192">
        <f>AV45+AV50+AV55+AV58</f>
        <v>810</v>
      </c>
      <c r="AW59" s="194"/>
      <c r="AX59" s="192">
        <f>AX45+AX50+AX55+AX58</f>
        <v>72</v>
      </c>
      <c r="AY59" s="194"/>
      <c r="AZ59" s="192">
        <f>AZ45+AZ50+AZ55+AZ58</f>
        <v>36</v>
      </c>
      <c r="BA59" s="194"/>
      <c r="BB59" s="192">
        <f>BB45+BB50+BB55+BB58</f>
        <v>0</v>
      </c>
      <c r="BC59" s="194"/>
      <c r="BD59" s="192">
        <f>BD45+BD50+BD55+BD58</f>
        <v>36</v>
      </c>
      <c r="BE59" s="194"/>
      <c r="BF59" s="192">
        <f>BF45+BF50+BF55+BF58</f>
        <v>738</v>
      </c>
      <c r="BG59" s="194"/>
      <c r="BH59" s="196"/>
      <c r="BI59" s="197"/>
      <c r="BJ59" s="194"/>
      <c r="BK59" s="192"/>
      <c r="BL59" s="194"/>
      <c r="BM59" s="192">
        <v>3</v>
      </c>
      <c r="BN59" s="194"/>
      <c r="BO59" s="192">
        <v>5</v>
      </c>
      <c r="BP59" s="194"/>
      <c r="BQ59" s="198"/>
      <c r="BR59" s="194"/>
    </row>
    <row r="60" spans="1:70" ht="16.5" hidden="1" customHeight="1">
      <c r="A60" s="171" t="s">
        <v>93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100"/>
    </row>
    <row r="61" spans="1:70" ht="15.75" hidden="1" customHeight="1">
      <c r="A61" s="121"/>
      <c r="B61" s="172"/>
      <c r="C61" s="135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29"/>
      <c r="P61" s="128"/>
      <c r="Q61" s="127"/>
      <c r="R61" s="128"/>
      <c r="S61" s="129"/>
      <c r="T61" s="128"/>
      <c r="U61" s="129"/>
      <c r="V61" s="128"/>
      <c r="W61" s="129"/>
      <c r="X61" s="128"/>
      <c r="Y61" s="130"/>
      <c r="Z61" s="129"/>
      <c r="AA61" s="128"/>
      <c r="AB61" s="129"/>
      <c r="AC61" s="128"/>
      <c r="AD61" s="129"/>
      <c r="AE61" s="128"/>
      <c r="AF61" s="129"/>
      <c r="AG61" s="128"/>
      <c r="AH61" s="129"/>
      <c r="AI61" s="128"/>
      <c r="AJ61" s="129"/>
      <c r="AK61" s="128"/>
      <c r="AL61" s="131"/>
      <c r="AM61" s="127"/>
      <c r="AN61" s="128"/>
      <c r="AO61" s="129"/>
      <c r="AP61" s="128"/>
      <c r="AQ61" s="199"/>
      <c r="AR61" s="128"/>
      <c r="AS61" s="199"/>
      <c r="AT61" s="128"/>
      <c r="AU61" s="130"/>
      <c r="AV61" s="129"/>
      <c r="AW61" s="128"/>
      <c r="AX61" s="129"/>
      <c r="AY61" s="132"/>
      <c r="AZ61" s="129"/>
      <c r="BA61" s="128"/>
      <c r="BB61" s="129"/>
      <c r="BC61" s="128"/>
      <c r="BD61" s="129"/>
      <c r="BE61" s="128"/>
      <c r="BF61" s="129"/>
      <c r="BG61" s="128"/>
      <c r="BH61" s="131"/>
      <c r="BI61" s="127"/>
      <c r="BJ61" s="128"/>
      <c r="BK61" s="129"/>
      <c r="BL61" s="133"/>
      <c r="BM61" s="199"/>
      <c r="BN61" s="128"/>
      <c r="BO61" s="199"/>
      <c r="BP61" s="133"/>
      <c r="BQ61" s="136"/>
      <c r="BR61" s="136"/>
    </row>
    <row r="62" spans="1:70" ht="15.75" hidden="1" customHeight="1">
      <c r="A62" s="121"/>
      <c r="B62" s="172"/>
      <c r="C62" s="135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29"/>
      <c r="P62" s="128"/>
      <c r="Q62" s="127">
        <f>O62*30</f>
        <v>0</v>
      </c>
      <c r="R62" s="128"/>
      <c r="S62" s="129">
        <f>W62</f>
        <v>0</v>
      </c>
      <c r="T62" s="128"/>
      <c r="U62" s="129"/>
      <c r="V62" s="128"/>
      <c r="W62" s="129">
        <f>Z62+AV62</f>
        <v>0</v>
      </c>
      <c r="X62" s="128"/>
      <c r="Y62" s="130"/>
      <c r="Z62" s="129">
        <f>Y62*30</f>
        <v>0</v>
      </c>
      <c r="AA62" s="128"/>
      <c r="AB62" s="129">
        <f>AD62+AF62+AH62</f>
        <v>0</v>
      </c>
      <c r="AC62" s="128"/>
      <c r="AD62" s="129"/>
      <c r="AE62" s="128"/>
      <c r="AF62" s="129"/>
      <c r="AG62" s="128"/>
      <c r="AH62" s="129"/>
      <c r="AI62" s="128"/>
      <c r="AJ62" s="129">
        <f>Z62-AB62</f>
        <v>0</v>
      </c>
      <c r="AK62" s="128"/>
      <c r="AL62" s="131" t="e">
        <f>AJ62/Z62*100</f>
        <v>#DIV/0!</v>
      </c>
      <c r="AM62" s="127"/>
      <c r="AN62" s="128"/>
      <c r="AO62" s="129"/>
      <c r="AP62" s="128"/>
      <c r="AQ62" s="129">
        <v>3</v>
      </c>
      <c r="AR62" s="128"/>
      <c r="AS62" s="129">
        <v>6</v>
      </c>
      <c r="AT62" s="128"/>
      <c r="AU62" s="130"/>
      <c r="AV62" s="129">
        <f>AU62*30</f>
        <v>0</v>
      </c>
      <c r="AW62" s="128"/>
      <c r="AX62" s="129">
        <f>AZ62+BB62+BD62</f>
        <v>0</v>
      </c>
      <c r="AY62" s="132"/>
      <c r="AZ62" s="129"/>
      <c r="BA62" s="128"/>
      <c r="BB62" s="129"/>
      <c r="BC62" s="128"/>
      <c r="BD62" s="129"/>
      <c r="BE62" s="128"/>
      <c r="BF62" s="129">
        <f>AV62-AX62</f>
        <v>0</v>
      </c>
      <c r="BG62" s="128"/>
      <c r="BH62" s="131" t="e">
        <f>BF62/AV62*100</f>
        <v>#DIV/0!</v>
      </c>
      <c r="BI62" s="127"/>
      <c r="BJ62" s="128"/>
      <c r="BK62" s="129"/>
      <c r="BL62" s="133"/>
      <c r="BM62" s="129">
        <v>3</v>
      </c>
      <c r="BN62" s="128"/>
      <c r="BO62" s="129">
        <v>5</v>
      </c>
      <c r="BP62" s="133"/>
      <c r="BQ62" s="160"/>
      <c r="BR62" s="128"/>
    </row>
    <row r="63" spans="1:70" ht="16.5" hidden="1" customHeight="1">
      <c r="A63" s="200"/>
      <c r="B63" s="154"/>
      <c r="C63" s="201"/>
      <c r="D63" s="201"/>
      <c r="E63" s="201"/>
      <c r="F63" s="201"/>
      <c r="G63" s="201"/>
      <c r="H63" s="201"/>
      <c r="I63" s="201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2" t="s">
        <v>95</v>
      </c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200"/>
      <c r="AL63" s="201"/>
      <c r="AM63" s="200"/>
      <c r="AN63" s="200"/>
      <c r="AO63" s="200"/>
      <c r="AP63" s="200"/>
      <c r="AQ63" s="200"/>
      <c r="AR63" s="200"/>
      <c r="AS63" s="200"/>
      <c r="AT63" s="200"/>
      <c r="AU63" s="203"/>
      <c r="AV63" s="200"/>
      <c r="AW63" s="200"/>
      <c r="AX63" s="200"/>
      <c r="AY63" s="200"/>
      <c r="AZ63" s="200"/>
      <c r="BA63" s="202" t="s">
        <v>96</v>
      </c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201"/>
      <c r="BN63" s="201"/>
      <c r="BO63" s="201"/>
      <c r="BP63" s="200"/>
      <c r="BQ63" s="200"/>
      <c r="BR63" s="200"/>
    </row>
    <row r="64" spans="1:70" ht="32.25" hidden="1" customHeight="1">
      <c r="A64" s="200"/>
      <c r="B64" s="154"/>
      <c r="C64" s="201"/>
      <c r="D64" s="201"/>
      <c r="E64" s="201"/>
      <c r="F64" s="201"/>
      <c r="G64" s="204" t="s">
        <v>27</v>
      </c>
      <c r="H64" s="99" t="s">
        <v>97</v>
      </c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100"/>
      <c r="AH64" s="99" t="s">
        <v>98</v>
      </c>
      <c r="AI64" s="84"/>
      <c r="AJ64" s="84"/>
      <c r="AK64" s="100"/>
      <c r="AL64" s="99" t="s">
        <v>99</v>
      </c>
      <c r="AM64" s="84"/>
      <c r="AN64" s="84"/>
      <c r="AO64" s="84"/>
      <c r="AP64" s="100"/>
      <c r="AQ64" s="99" t="s">
        <v>100</v>
      </c>
      <c r="AR64" s="84"/>
      <c r="AS64" s="84"/>
      <c r="AT64" s="84"/>
      <c r="AU64" s="84"/>
      <c r="AV64" s="84"/>
      <c r="AW64" s="84"/>
      <c r="AX64" s="84"/>
      <c r="AY64" s="100"/>
      <c r="AZ64" s="201"/>
      <c r="BA64" s="99" t="s">
        <v>101</v>
      </c>
      <c r="BB64" s="84"/>
      <c r="BC64" s="84"/>
      <c r="BD64" s="84"/>
      <c r="BE64" s="84"/>
      <c r="BF64" s="84"/>
      <c r="BG64" s="84"/>
      <c r="BH64" s="84"/>
      <c r="BI64" s="84"/>
      <c r="BJ64" s="100"/>
      <c r="BK64" s="99" t="s">
        <v>102</v>
      </c>
      <c r="BL64" s="84"/>
      <c r="BM64" s="84"/>
      <c r="BN64" s="84"/>
      <c r="BO64" s="84"/>
      <c r="BP64" s="84"/>
      <c r="BQ64" s="100"/>
      <c r="BR64" s="205"/>
    </row>
    <row r="65" spans="1:70" ht="16.5" hidden="1" customHeight="1">
      <c r="A65" s="200"/>
      <c r="B65" s="154"/>
      <c r="C65" s="201"/>
      <c r="D65" s="201"/>
      <c r="E65" s="201"/>
      <c r="F65" s="201"/>
      <c r="G65" s="204"/>
      <c r="H65" s="206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100"/>
      <c r="AH65" s="171"/>
      <c r="AI65" s="84"/>
      <c r="AJ65" s="84"/>
      <c r="AK65" s="100"/>
      <c r="AL65" s="171"/>
      <c r="AM65" s="84"/>
      <c r="AN65" s="84"/>
      <c r="AO65" s="84"/>
      <c r="AP65" s="100"/>
      <c r="AQ65" s="171"/>
      <c r="AR65" s="84"/>
      <c r="AS65" s="84"/>
      <c r="AT65" s="84"/>
      <c r="AU65" s="84"/>
      <c r="AV65" s="84"/>
      <c r="AW65" s="84"/>
      <c r="AX65" s="84"/>
      <c r="AY65" s="100"/>
      <c r="AZ65" s="154"/>
      <c r="BA65" s="171"/>
      <c r="BB65" s="84"/>
      <c r="BC65" s="84"/>
      <c r="BD65" s="84"/>
      <c r="BE65" s="84"/>
      <c r="BF65" s="84"/>
      <c r="BG65" s="84"/>
      <c r="BH65" s="84"/>
      <c r="BI65" s="84"/>
      <c r="BJ65" s="100"/>
      <c r="BK65" s="171"/>
      <c r="BL65" s="84"/>
      <c r="BM65" s="84"/>
      <c r="BN65" s="84"/>
      <c r="BO65" s="84"/>
      <c r="BP65" s="84"/>
      <c r="BQ65" s="100"/>
      <c r="BR65" s="200"/>
    </row>
    <row r="66" spans="1:70" ht="16.5" hidden="1" customHeight="1">
      <c r="A66" s="200"/>
      <c r="B66" s="154"/>
      <c r="C66" s="201"/>
      <c r="D66" s="201"/>
      <c r="E66" s="201"/>
      <c r="F66" s="201"/>
      <c r="G66" s="204"/>
      <c r="H66" s="171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100"/>
      <c r="AH66" s="171"/>
      <c r="AI66" s="84"/>
      <c r="AJ66" s="84"/>
      <c r="AK66" s="100"/>
      <c r="AL66" s="171"/>
      <c r="AM66" s="84"/>
      <c r="AN66" s="84"/>
      <c r="AO66" s="84"/>
      <c r="AP66" s="100"/>
      <c r="AQ66" s="171"/>
      <c r="AR66" s="84"/>
      <c r="AS66" s="84"/>
      <c r="AT66" s="84"/>
      <c r="AU66" s="84"/>
      <c r="AV66" s="84"/>
      <c r="AW66" s="84"/>
      <c r="AX66" s="84"/>
      <c r="AY66" s="100"/>
      <c r="AZ66" s="154"/>
      <c r="BA66" s="171"/>
      <c r="BB66" s="84"/>
      <c r="BC66" s="84"/>
      <c r="BD66" s="84"/>
      <c r="BE66" s="84"/>
      <c r="BF66" s="84"/>
      <c r="BG66" s="84"/>
      <c r="BH66" s="84"/>
      <c r="BI66" s="84"/>
      <c r="BJ66" s="100"/>
      <c r="BK66" s="171"/>
      <c r="BL66" s="84"/>
      <c r="BM66" s="84"/>
      <c r="BN66" s="84"/>
      <c r="BO66" s="84"/>
      <c r="BP66" s="84"/>
      <c r="BQ66" s="100"/>
      <c r="BR66" s="200"/>
    </row>
    <row r="67" spans="1:70" ht="16.5" hidden="1" customHeight="1">
      <c r="A67" s="200"/>
      <c r="B67" s="200"/>
      <c r="C67" s="200"/>
      <c r="D67" s="200"/>
      <c r="E67" s="200"/>
      <c r="F67" s="200"/>
      <c r="G67" s="204"/>
      <c r="H67" s="171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100"/>
      <c r="AH67" s="171"/>
      <c r="AI67" s="84"/>
      <c r="AJ67" s="84"/>
      <c r="AK67" s="100"/>
      <c r="AL67" s="171"/>
      <c r="AM67" s="84"/>
      <c r="AN67" s="84"/>
      <c r="AO67" s="84"/>
      <c r="AP67" s="100"/>
      <c r="AQ67" s="171"/>
      <c r="AR67" s="84"/>
      <c r="AS67" s="84"/>
      <c r="AT67" s="84"/>
      <c r="AU67" s="84"/>
      <c r="AV67" s="84"/>
      <c r="AW67" s="84"/>
      <c r="AX67" s="84"/>
      <c r="AY67" s="100"/>
      <c r="AZ67" s="154"/>
      <c r="BA67" s="171"/>
      <c r="BB67" s="84"/>
      <c r="BC67" s="84"/>
      <c r="BD67" s="84"/>
      <c r="BE67" s="84"/>
      <c r="BF67" s="84"/>
      <c r="BG67" s="84"/>
      <c r="BH67" s="84"/>
      <c r="BI67" s="84"/>
      <c r="BJ67" s="100"/>
      <c r="BK67" s="171"/>
      <c r="BL67" s="84"/>
      <c r="BM67" s="84"/>
      <c r="BN67" s="84"/>
      <c r="BO67" s="84"/>
      <c r="BP67" s="84"/>
      <c r="BQ67" s="100"/>
      <c r="BR67" s="200"/>
    </row>
    <row r="68" spans="1:70" ht="16.5" customHeight="1">
      <c r="A68" s="200"/>
      <c r="B68" s="200"/>
      <c r="C68" s="200"/>
      <c r="D68" s="200"/>
      <c r="E68" s="200"/>
      <c r="F68" s="200"/>
      <c r="G68" s="207"/>
      <c r="H68" s="207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7"/>
      <c r="AI68" s="208"/>
      <c r="AJ68" s="208"/>
      <c r="AK68" s="208"/>
      <c r="AL68" s="207"/>
      <c r="AM68" s="208"/>
      <c r="AN68" s="208"/>
      <c r="AO68" s="208"/>
      <c r="AP68" s="208"/>
      <c r="AQ68" s="207"/>
      <c r="AR68" s="208"/>
      <c r="AS68" s="208"/>
      <c r="AT68" s="208"/>
      <c r="AU68" s="208"/>
      <c r="AV68" s="208"/>
      <c r="AW68" s="208"/>
      <c r="AX68" s="208"/>
      <c r="AY68" s="208"/>
      <c r="AZ68" s="154"/>
      <c r="BA68" s="207"/>
      <c r="BB68" s="208"/>
      <c r="BC68" s="208"/>
      <c r="BD68" s="208"/>
      <c r="BE68" s="208"/>
      <c r="BF68" s="208"/>
      <c r="BG68" s="208"/>
      <c r="BH68" s="208"/>
      <c r="BI68" s="208"/>
      <c r="BJ68" s="208"/>
      <c r="BK68" s="207"/>
      <c r="BL68" s="208"/>
      <c r="BM68" s="208"/>
      <c r="BN68" s="208"/>
      <c r="BO68" s="208"/>
      <c r="BP68" s="208"/>
      <c r="BQ68" s="208"/>
      <c r="BR68" s="200"/>
    </row>
    <row r="69" spans="1:70" ht="16.5" customHeight="1">
      <c r="A69" s="200"/>
      <c r="B69" s="200"/>
      <c r="C69" s="200"/>
      <c r="D69" s="200"/>
      <c r="E69" s="200"/>
      <c r="F69" s="200"/>
      <c r="G69" s="207"/>
      <c r="H69" s="207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7"/>
      <c r="AI69" s="208"/>
      <c r="AJ69" s="208"/>
      <c r="AK69" s="208"/>
      <c r="AL69" s="207"/>
      <c r="AM69" s="208"/>
      <c r="AN69" s="208"/>
      <c r="AO69" s="208"/>
      <c r="AP69" s="208"/>
      <c r="AQ69" s="207"/>
      <c r="AR69" s="208"/>
      <c r="AS69" s="208"/>
      <c r="AT69" s="208"/>
      <c r="AU69" s="208"/>
      <c r="AV69" s="208"/>
      <c r="AW69" s="208"/>
      <c r="AX69" s="208"/>
      <c r="AY69" s="208"/>
      <c r="AZ69" s="154"/>
      <c r="BA69" s="207"/>
      <c r="BB69" s="208"/>
      <c r="BC69" s="208"/>
      <c r="BD69" s="208"/>
      <c r="BE69" s="208"/>
      <c r="BF69" s="208"/>
      <c r="BG69" s="208"/>
      <c r="BH69" s="208"/>
      <c r="BI69" s="208"/>
      <c r="BJ69" s="208"/>
      <c r="BK69" s="207"/>
      <c r="BL69" s="208"/>
      <c r="BM69" s="208"/>
      <c r="BN69" s="208"/>
      <c r="BO69" s="208"/>
      <c r="BP69" s="208"/>
      <c r="BQ69" s="208"/>
      <c r="BR69" s="200"/>
    </row>
    <row r="70" spans="1:70" ht="15.75" customHeight="1">
      <c r="A70" s="200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3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3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  <c r="BI70" s="200"/>
      <c r="BJ70" s="200"/>
      <c r="BK70" s="200"/>
      <c r="BL70" s="200"/>
      <c r="BM70" s="200"/>
      <c r="BN70" s="200"/>
      <c r="BO70" s="200"/>
      <c r="BP70" s="200"/>
      <c r="BQ70" s="200"/>
      <c r="BR70" s="200"/>
    </row>
    <row r="71" spans="1:70" ht="15.75" customHeight="1">
      <c r="A71" s="200"/>
      <c r="B71" s="209" t="s">
        <v>103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200"/>
      <c r="W71" s="200"/>
      <c r="X71" s="200"/>
      <c r="Y71" s="203"/>
      <c r="Z71" s="200"/>
      <c r="AA71" s="200"/>
      <c r="AB71" s="200"/>
      <c r="AC71" s="200"/>
      <c r="AD71" s="209" t="s">
        <v>104</v>
      </c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200"/>
      <c r="BR71" s="200"/>
    </row>
    <row r="72" spans="1:70" ht="15.75" customHeight="1">
      <c r="A72" s="200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0"/>
      <c r="W72" s="200"/>
      <c r="X72" s="200"/>
      <c r="Y72" s="203"/>
      <c r="Z72" s="200"/>
      <c r="AA72" s="200"/>
      <c r="AB72" s="200"/>
      <c r="AC72" s="200"/>
      <c r="AD72" s="201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</row>
    <row r="73" spans="1:70" ht="12" customHeight="1">
      <c r="A73" s="200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0"/>
      <c r="W73" s="200"/>
      <c r="X73" s="200"/>
      <c r="Y73" s="203"/>
      <c r="Z73" s="200"/>
      <c r="AA73" s="200"/>
      <c r="AB73" s="200"/>
      <c r="AC73" s="200"/>
      <c r="AD73" s="201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</row>
    <row r="74" spans="1:70" ht="15.75" customHeight="1">
      <c r="A74" s="200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0"/>
      <c r="W74" s="200"/>
      <c r="X74" s="200"/>
      <c r="Y74" s="203"/>
      <c r="Z74" s="200"/>
      <c r="AA74" s="200"/>
      <c r="AB74" s="200"/>
      <c r="AC74" s="200"/>
      <c r="AD74" s="201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</row>
    <row r="75" spans="1:70" ht="15.75" customHeight="1">
      <c r="A75" s="200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0"/>
      <c r="W75" s="200"/>
      <c r="X75" s="200"/>
      <c r="Y75" s="203"/>
      <c r="Z75" s="200"/>
      <c r="AA75" s="200"/>
      <c r="AB75" s="200"/>
      <c r="AC75" s="200"/>
      <c r="AD75" s="201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</row>
    <row r="76" spans="1:70" ht="15.75" customHeight="1">
      <c r="A76" s="200"/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0"/>
      <c r="W76" s="200"/>
      <c r="X76" s="200"/>
      <c r="Y76" s="203"/>
      <c r="Z76" s="200"/>
      <c r="AA76" s="200"/>
      <c r="AB76" s="200"/>
      <c r="AC76" s="200"/>
      <c r="AD76" s="201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</row>
    <row r="77" spans="1:70" ht="12.75" customHeight="1">
      <c r="Y77" s="210"/>
      <c r="AL77" s="211"/>
      <c r="AU77" s="210"/>
      <c r="BH77" s="211"/>
    </row>
    <row r="78" spans="1:70" ht="12.75" customHeight="1">
      <c r="Y78" s="210"/>
      <c r="AL78" s="211"/>
      <c r="AU78" s="210"/>
      <c r="BH78" s="211"/>
    </row>
    <row r="79" spans="1:70" ht="12.75" customHeight="1">
      <c r="Y79" s="210"/>
      <c r="AL79" s="211"/>
      <c r="AU79" s="210"/>
      <c r="BH79" s="211"/>
    </row>
    <row r="80" spans="1:70" ht="12.75" customHeight="1">
      <c r="Y80" s="210"/>
      <c r="AL80" s="211"/>
      <c r="AU80" s="210"/>
      <c r="BH80" s="211"/>
    </row>
    <row r="81" spans="25:60" ht="12.75" customHeight="1">
      <c r="Y81" s="210"/>
      <c r="AL81" s="211"/>
      <c r="AU81" s="210"/>
      <c r="BH81" s="211"/>
    </row>
    <row r="82" spans="25:60" ht="12.75" customHeight="1">
      <c r="Y82" s="210"/>
      <c r="AL82" s="211"/>
      <c r="AU82" s="210"/>
      <c r="BH82" s="211"/>
    </row>
    <row r="83" spans="25:60" ht="12.75" customHeight="1">
      <c r="Y83" s="210"/>
      <c r="AL83" s="211"/>
      <c r="AU83" s="210"/>
      <c r="BH83" s="211"/>
    </row>
    <row r="84" spans="25:60" ht="12.75" customHeight="1">
      <c r="Y84" s="210"/>
      <c r="AL84" s="211"/>
      <c r="AU84" s="210"/>
      <c r="BH84" s="211"/>
    </row>
    <row r="85" spans="25:60" ht="12.75" customHeight="1">
      <c r="Y85" s="210"/>
      <c r="AL85" s="211"/>
      <c r="AU85" s="210"/>
      <c r="BH85" s="211"/>
    </row>
    <row r="86" spans="25:60" ht="12.75" customHeight="1">
      <c r="Y86" s="210"/>
      <c r="AL86" s="211"/>
      <c r="AU86" s="210"/>
      <c r="BH86" s="211"/>
    </row>
    <row r="87" spans="25:60" ht="12.75" customHeight="1">
      <c r="Y87" s="210"/>
      <c r="AL87" s="211"/>
      <c r="AU87" s="210"/>
      <c r="BH87" s="211"/>
    </row>
    <row r="88" spans="25:60" ht="12.75" customHeight="1">
      <c r="Y88" s="210"/>
      <c r="AL88" s="211"/>
      <c r="AU88" s="210"/>
      <c r="BH88" s="211"/>
    </row>
    <row r="89" spans="25:60" ht="12.75" customHeight="1">
      <c r="Y89" s="210"/>
      <c r="AL89" s="211"/>
      <c r="AU89" s="210"/>
      <c r="BH89" s="211"/>
    </row>
    <row r="90" spans="25:60" ht="12.75" customHeight="1">
      <c r="Y90" s="210"/>
      <c r="AL90" s="211"/>
      <c r="AU90" s="210"/>
      <c r="BH90" s="211"/>
    </row>
    <row r="91" spans="25:60" ht="12.75" customHeight="1">
      <c r="Y91" s="210"/>
      <c r="AL91" s="211"/>
      <c r="AU91" s="210"/>
      <c r="BH91" s="211"/>
    </row>
    <row r="92" spans="25:60" ht="12.75" customHeight="1">
      <c r="Y92" s="210"/>
      <c r="AL92" s="211"/>
      <c r="AU92" s="210"/>
      <c r="BH92" s="211"/>
    </row>
    <row r="93" spans="25:60" ht="12.75" customHeight="1">
      <c r="Y93" s="210"/>
      <c r="AL93" s="211"/>
      <c r="AU93" s="210"/>
      <c r="BH93" s="211"/>
    </row>
    <row r="94" spans="25:60" ht="12.75" customHeight="1">
      <c r="Y94" s="210"/>
      <c r="AL94" s="211"/>
      <c r="AU94" s="210"/>
      <c r="BH94" s="211"/>
    </row>
    <row r="95" spans="25:60" ht="12.75" customHeight="1">
      <c r="Y95" s="210"/>
      <c r="AL95" s="211"/>
      <c r="AU95" s="210"/>
      <c r="BH95" s="211"/>
    </row>
    <row r="96" spans="25:60" ht="12.75" customHeight="1">
      <c r="Y96" s="210"/>
      <c r="AL96" s="211"/>
      <c r="AU96" s="210"/>
      <c r="BH96" s="211"/>
    </row>
    <row r="97" spans="25:60" ht="12.75" customHeight="1">
      <c r="Y97" s="210"/>
      <c r="AL97" s="211"/>
      <c r="AU97" s="210"/>
      <c r="BH97" s="211"/>
    </row>
    <row r="98" spans="25:60" ht="12.75" customHeight="1">
      <c r="Y98" s="210"/>
      <c r="AL98" s="211"/>
      <c r="AU98" s="210"/>
      <c r="BH98" s="211"/>
    </row>
    <row r="99" spans="25:60" ht="12.75" customHeight="1">
      <c r="Y99" s="210"/>
      <c r="AL99" s="211"/>
      <c r="AU99" s="210"/>
      <c r="BH99" s="211"/>
    </row>
    <row r="100" spans="25:60" ht="12.75" customHeight="1">
      <c r="Y100" s="210"/>
      <c r="AL100" s="211"/>
      <c r="AU100" s="210"/>
      <c r="BH100" s="211"/>
    </row>
    <row r="101" spans="25:60" ht="12.75" customHeight="1">
      <c r="Y101" s="210"/>
      <c r="AL101" s="211"/>
      <c r="AU101" s="210"/>
      <c r="BH101" s="211"/>
    </row>
    <row r="102" spans="25:60" ht="12.75" customHeight="1">
      <c r="Y102" s="210"/>
      <c r="AL102" s="211"/>
      <c r="AU102" s="210"/>
      <c r="BH102" s="211"/>
    </row>
    <row r="103" spans="25:60" ht="12.75" customHeight="1">
      <c r="Y103" s="210"/>
      <c r="AL103" s="211"/>
      <c r="AU103" s="210"/>
      <c r="BH103" s="211"/>
    </row>
    <row r="104" spans="25:60" ht="12.75" customHeight="1">
      <c r="Y104" s="210"/>
      <c r="AL104" s="211"/>
      <c r="AU104" s="210"/>
      <c r="BH104" s="211"/>
    </row>
    <row r="105" spans="25:60" ht="12.75" customHeight="1">
      <c r="Y105" s="210"/>
      <c r="AL105" s="211"/>
      <c r="AU105" s="210"/>
      <c r="BH105" s="211"/>
    </row>
    <row r="106" spans="25:60" ht="12.75" customHeight="1">
      <c r="Y106" s="210"/>
      <c r="AL106" s="211"/>
      <c r="AU106" s="210"/>
      <c r="BH106" s="211"/>
    </row>
    <row r="107" spans="25:60" ht="12.75" customHeight="1">
      <c r="Y107" s="210"/>
      <c r="AL107" s="211"/>
      <c r="AU107" s="210"/>
      <c r="BH107" s="211"/>
    </row>
    <row r="108" spans="25:60" ht="12.75" customHeight="1">
      <c r="Y108" s="210"/>
      <c r="AL108" s="211"/>
      <c r="AU108" s="210"/>
      <c r="BH108" s="211"/>
    </row>
    <row r="109" spans="25:60" ht="12.75" customHeight="1">
      <c r="Y109" s="210"/>
      <c r="AL109" s="211"/>
      <c r="AU109" s="210"/>
      <c r="BH109" s="211"/>
    </row>
    <row r="110" spans="25:60" ht="12.75" customHeight="1">
      <c r="Y110" s="210"/>
      <c r="AL110" s="211"/>
      <c r="AU110" s="210"/>
      <c r="BH110" s="211"/>
    </row>
    <row r="111" spans="25:60" ht="12.75" customHeight="1">
      <c r="Y111" s="210"/>
      <c r="AL111" s="211"/>
      <c r="AU111" s="210"/>
      <c r="BH111" s="211"/>
    </row>
    <row r="112" spans="25:60" ht="12.75" customHeight="1">
      <c r="Y112" s="210"/>
      <c r="AL112" s="211"/>
      <c r="AU112" s="210"/>
      <c r="BH112" s="211"/>
    </row>
    <row r="113" spans="25:60" ht="12.75" customHeight="1">
      <c r="Y113" s="210"/>
      <c r="AL113" s="211"/>
      <c r="AU113" s="210"/>
      <c r="BH113" s="211"/>
    </row>
    <row r="114" spans="25:60" ht="12.75" customHeight="1">
      <c r="Y114" s="210"/>
      <c r="AL114" s="211"/>
      <c r="AU114" s="210"/>
      <c r="BH114" s="211"/>
    </row>
    <row r="115" spans="25:60" ht="12.75" customHeight="1">
      <c r="Y115" s="210"/>
      <c r="AL115" s="211"/>
      <c r="AU115" s="210"/>
      <c r="BH115" s="211"/>
    </row>
    <row r="116" spans="25:60" ht="12.75" customHeight="1">
      <c r="Y116" s="210"/>
      <c r="AL116" s="211"/>
      <c r="AU116" s="210"/>
      <c r="BH116" s="211"/>
    </row>
    <row r="117" spans="25:60" ht="12.75" customHeight="1">
      <c r="Y117" s="210"/>
      <c r="AL117" s="211"/>
      <c r="AU117" s="210"/>
      <c r="BH117" s="211"/>
    </row>
    <row r="118" spans="25:60" ht="12.75" customHeight="1">
      <c r="Y118" s="210"/>
      <c r="AL118" s="211"/>
      <c r="AU118" s="210"/>
      <c r="BH118" s="211"/>
    </row>
    <row r="119" spans="25:60" ht="12.75" customHeight="1">
      <c r="Y119" s="210"/>
      <c r="AL119" s="211"/>
      <c r="AU119" s="210"/>
      <c r="BH119" s="211"/>
    </row>
    <row r="120" spans="25:60" ht="12.75" customHeight="1">
      <c r="Y120" s="210"/>
      <c r="AL120" s="211"/>
      <c r="AU120" s="210"/>
      <c r="BH120" s="211"/>
    </row>
    <row r="121" spans="25:60" ht="12.75" customHeight="1">
      <c r="Y121" s="210"/>
      <c r="AL121" s="211"/>
      <c r="AU121" s="210"/>
      <c r="BH121" s="211"/>
    </row>
    <row r="122" spans="25:60" ht="12.75" customHeight="1">
      <c r="Y122" s="210"/>
      <c r="AL122" s="211"/>
      <c r="AU122" s="210"/>
      <c r="BH122" s="211"/>
    </row>
    <row r="123" spans="25:60" ht="12.75" customHeight="1">
      <c r="Y123" s="210"/>
      <c r="AL123" s="211"/>
      <c r="AU123" s="210"/>
      <c r="BH123" s="211"/>
    </row>
    <row r="124" spans="25:60" ht="12.75" customHeight="1">
      <c r="Y124" s="210"/>
      <c r="AL124" s="211"/>
      <c r="AU124" s="210"/>
      <c r="BH124" s="211"/>
    </row>
    <row r="125" spans="25:60" ht="12.75" customHeight="1">
      <c r="Y125" s="210"/>
      <c r="AL125" s="211"/>
      <c r="AU125" s="210"/>
      <c r="BH125" s="211"/>
    </row>
    <row r="126" spans="25:60" ht="12.75" customHeight="1">
      <c r="Y126" s="210"/>
      <c r="AL126" s="211"/>
      <c r="AU126" s="210"/>
      <c r="BH126" s="211"/>
    </row>
    <row r="127" spans="25:60" ht="12.75" customHeight="1">
      <c r="Y127" s="210"/>
      <c r="AL127" s="211"/>
      <c r="AU127" s="210"/>
      <c r="BH127" s="211"/>
    </row>
    <row r="128" spans="25:60" ht="12.75" customHeight="1">
      <c r="Y128" s="210"/>
      <c r="AL128" s="211"/>
      <c r="AU128" s="210"/>
      <c r="BH128" s="211"/>
    </row>
    <row r="129" spans="25:60" ht="12.75" customHeight="1">
      <c r="Y129" s="210"/>
      <c r="AL129" s="211"/>
      <c r="AU129" s="210"/>
      <c r="BH129" s="211"/>
    </row>
    <row r="130" spans="25:60" ht="12.75" customHeight="1">
      <c r="Y130" s="210"/>
      <c r="AL130" s="211"/>
      <c r="AU130" s="210"/>
      <c r="BH130" s="211"/>
    </row>
    <row r="131" spans="25:60" ht="12.75" customHeight="1">
      <c r="Y131" s="210"/>
      <c r="AL131" s="211"/>
      <c r="AU131" s="210"/>
      <c r="BH131" s="211"/>
    </row>
    <row r="132" spans="25:60" ht="12.75" customHeight="1">
      <c r="Y132" s="210"/>
      <c r="AL132" s="211"/>
      <c r="AU132" s="210"/>
      <c r="BH132" s="211"/>
    </row>
    <row r="133" spans="25:60" ht="12.75" customHeight="1">
      <c r="Y133" s="210"/>
      <c r="AL133" s="211"/>
      <c r="AU133" s="210"/>
      <c r="BH133" s="211"/>
    </row>
    <row r="134" spans="25:60" ht="12.75" customHeight="1">
      <c r="Y134" s="210"/>
      <c r="AL134" s="211"/>
      <c r="AU134" s="210"/>
      <c r="BH134" s="211"/>
    </row>
    <row r="135" spans="25:60" ht="12.75" customHeight="1">
      <c r="Y135" s="210"/>
      <c r="AL135" s="211"/>
      <c r="AU135" s="210"/>
      <c r="BH135" s="211"/>
    </row>
    <row r="136" spans="25:60" ht="12.75" customHeight="1">
      <c r="Y136" s="210"/>
      <c r="AL136" s="211"/>
      <c r="AU136" s="210"/>
      <c r="BH136" s="211"/>
    </row>
    <row r="137" spans="25:60" ht="12.75" customHeight="1">
      <c r="Y137" s="210"/>
      <c r="AL137" s="211"/>
      <c r="AU137" s="210"/>
      <c r="BH137" s="211"/>
    </row>
    <row r="138" spans="25:60" ht="12.75" customHeight="1">
      <c r="Y138" s="210"/>
      <c r="AL138" s="211"/>
      <c r="AU138" s="210"/>
      <c r="BH138" s="211"/>
    </row>
    <row r="139" spans="25:60" ht="12.75" customHeight="1">
      <c r="Y139" s="210"/>
      <c r="AL139" s="211"/>
      <c r="AU139" s="210"/>
      <c r="BH139" s="211"/>
    </row>
    <row r="140" spans="25:60" ht="12.75" customHeight="1">
      <c r="Y140" s="210"/>
      <c r="AL140" s="211"/>
      <c r="AU140" s="210"/>
      <c r="BH140" s="211"/>
    </row>
    <row r="141" spans="25:60" ht="12.75" customHeight="1">
      <c r="Y141" s="210"/>
      <c r="AL141" s="211"/>
      <c r="AU141" s="210"/>
      <c r="BH141" s="211"/>
    </row>
    <row r="142" spans="25:60" ht="12.75" customHeight="1">
      <c r="Y142" s="210"/>
      <c r="AL142" s="211"/>
      <c r="AU142" s="210"/>
      <c r="BH142" s="211"/>
    </row>
    <row r="143" spans="25:60" ht="12.75" customHeight="1">
      <c r="Y143" s="210"/>
      <c r="AL143" s="211"/>
      <c r="AU143" s="210"/>
      <c r="BH143" s="211"/>
    </row>
    <row r="144" spans="25:60" ht="12.75" customHeight="1">
      <c r="Y144" s="210"/>
      <c r="AL144" s="211"/>
      <c r="AU144" s="210"/>
      <c r="BH144" s="211"/>
    </row>
    <row r="145" spans="25:60" ht="12.75" customHeight="1">
      <c r="Y145" s="210"/>
      <c r="AL145" s="211"/>
      <c r="AU145" s="210"/>
      <c r="BH145" s="211"/>
    </row>
    <row r="146" spans="25:60" ht="12.75" customHeight="1">
      <c r="Y146" s="210"/>
      <c r="AL146" s="211"/>
      <c r="AU146" s="210"/>
      <c r="BH146" s="211"/>
    </row>
    <row r="147" spans="25:60" ht="12.75" customHeight="1">
      <c r="Y147" s="210"/>
      <c r="AL147" s="211"/>
      <c r="AU147" s="210"/>
      <c r="BH147" s="211"/>
    </row>
    <row r="148" spans="25:60" ht="12.75" customHeight="1">
      <c r="Y148" s="210"/>
      <c r="AL148" s="211"/>
      <c r="AU148" s="210"/>
      <c r="BH148" s="211"/>
    </row>
    <row r="149" spans="25:60" ht="12.75" customHeight="1">
      <c r="Y149" s="210"/>
      <c r="AL149" s="211"/>
      <c r="AU149" s="210"/>
      <c r="BH149" s="211"/>
    </row>
    <row r="150" spans="25:60" ht="12.75" customHeight="1">
      <c r="Y150" s="210"/>
      <c r="AL150" s="211"/>
      <c r="AU150" s="210"/>
      <c r="BH150" s="211"/>
    </row>
    <row r="151" spans="25:60" ht="12.75" customHeight="1">
      <c r="Y151" s="210"/>
      <c r="AL151" s="211"/>
      <c r="AU151" s="210"/>
      <c r="BH151" s="211"/>
    </row>
    <row r="152" spans="25:60" ht="12.75" customHeight="1">
      <c r="Y152" s="210"/>
      <c r="AL152" s="211"/>
      <c r="AU152" s="210"/>
      <c r="BH152" s="211"/>
    </row>
    <row r="153" spans="25:60" ht="12.75" customHeight="1">
      <c r="Y153" s="210"/>
      <c r="AL153" s="211"/>
      <c r="AU153" s="210"/>
      <c r="BH153" s="211"/>
    </row>
    <row r="154" spans="25:60" ht="12.75" customHeight="1">
      <c r="Y154" s="210"/>
      <c r="AL154" s="211"/>
      <c r="AU154" s="210"/>
      <c r="BH154" s="211"/>
    </row>
    <row r="155" spans="25:60" ht="12.75" customHeight="1">
      <c r="Y155" s="210"/>
      <c r="AL155" s="211"/>
      <c r="AU155" s="210"/>
      <c r="BH155" s="211"/>
    </row>
    <row r="156" spans="25:60" ht="12.75" customHeight="1">
      <c r="Y156" s="210"/>
      <c r="AL156" s="211"/>
      <c r="AU156" s="210"/>
      <c r="BH156" s="211"/>
    </row>
    <row r="157" spans="25:60" ht="12.75" customHeight="1">
      <c r="Y157" s="210"/>
      <c r="AL157" s="211"/>
      <c r="AU157" s="210"/>
      <c r="BH157" s="211"/>
    </row>
    <row r="158" spans="25:60" ht="12.75" customHeight="1">
      <c r="Y158" s="210"/>
      <c r="AL158" s="211"/>
      <c r="AU158" s="210"/>
      <c r="BH158" s="211"/>
    </row>
    <row r="159" spans="25:60" ht="12.75" customHeight="1">
      <c r="Y159" s="210"/>
      <c r="AL159" s="211"/>
      <c r="AU159" s="210"/>
      <c r="BH159" s="211"/>
    </row>
    <row r="160" spans="25:60" ht="12.75" customHeight="1">
      <c r="Y160" s="210"/>
      <c r="AL160" s="211"/>
      <c r="AU160" s="210"/>
      <c r="BH160" s="211"/>
    </row>
    <row r="161" spans="25:60" ht="12.75" customHeight="1">
      <c r="Y161" s="210"/>
      <c r="AL161" s="211"/>
      <c r="AU161" s="210"/>
      <c r="BH161" s="211"/>
    </row>
    <row r="162" spans="25:60" ht="12.75" customHeight="1">
      <c r="Y162" s="210"/>
      <c r="AL162" s="211"/>
      <c r="AU162" s="210"/>
      <c r="BH162" s="211"/>
    </row>
    <row r="163" spans="25:60" ht="12.75" customHeight="1">
      <c r="Y163" s="210"/>
      <c r="AL163" s="211"/>
      <c r="AU163" s="210"/>
      <c r="BH163" s="211"/>
    </row>
    <row r="164" spans="25:60" ht="12.75" customHeight="1">
      <c r="Y164" s="210"/>
      <c r="AL164" s="211"/>
      <c r="AU164" s="210"/>
      <c r="BH164" s="211"/>
    </row>
    <row r="165" spans="25:60" ht="12.75" customHeight="1">
      <c r="Y165" s="210"/>
      <c r="AL165" s="211"/>
      <c r="AU165" s="210"/>
      <c r="BH165" s="211"/>
    </row>
    <row r="166" spans="25:60" ht="12.75" customHeight="1">
      <c r="Y166" s="210"/>
      <c r="AL166" s="211"/>
      <c r="AU166" s="210"/>
      <c r="BH166" s="211"/>
    </row>
    <row r="167" spans="25:60" ht="12.75" customHeight="1">
      <c r="Y167" s="210"/>
      <c r="AL167" s="211"/>
      <c r="AU167" s="210"/>
      <c r="BH167" s="211"/>
    </row>
    <row r="168" spans="25:60" ht="12.75" customHeight="1">
      <c r="Y168" s="210"/>
      <c r="AL168" s="211"/>
      <c r="AU168" s="210"/>
      <c r="BH168" s="211"/>
    </row>
    <row r="169" spans="25:60" ht="12.75" customHeight="1">
      <c r="Y169" s="210"/>
      <c r="AL169" s="211"/>
      <c r="AU169" s="210"/>
      <c r="BH169" s="211"/>
    </row>
    <row r="170" spans="25:60" ht="12.75" customHeight="1">
      <c r="Y170" s="210"/>
      <c r="AL170" s="211"/>
      <c r="AU170" s="210"/>
      <c r="BH170" s="211"/>
    </row>
    <row r="171" spans="25:60" ht="12.75" customHeight="1">
      <c r="Y171" s="210"/>
      <c r="AL171" s="211"/>
      <c r="AU171" s="210"/>
      <c r="BH171" s="211"/>
    </row>
    <row r="172" spans="25:60" ht="12.75" customHeight="1">
      <c r="Y172" s="210"/>
      <c r="AL172" s="211"/>
      <c r="AU172" s="210"/>
      <c r="BH172" s="211"/>
    </row>
    <row r="173" spans="25:60" ht="12.75" customHeight="1">
      <c r="Y173" s="210"/>
      <c r="AL173" s="211"/>
      <c r="AU173" s="210"/>
      <c r="BH173" s="211"/>
    </row>
    <row r="174" spans="25:60" ht="12.75" customHeight="1">
      <c r="Y174" s="210"/>
      <c r="AL174" s="211"/>
      <c r="AU174" s="210"/>
      <c r="BH174" s="211"/>
    </row>
    <row r="175" spans="25:60" ht="12.75" customHeight="1">
      <c r="Y175" s="210"/>
      <c r="AL175" s="211"/>
      <c r="AU175" s="210"/>
      <c r="BH175" s="211"/>
    </row>
    <row r="176" spans="25:60" ht="12.75" customHeight="1">
      <c r="Y176" s="210"/>
      <c r="AL176" s="211"/>
      <c r="AU176" s="210"/>
      <c r="BH176" s="211"/>
    </row>
    <row r="177" spans="25:60" ht="12.75" customHeight="1">
      <c r="Y177" s="210"/>
      <c r="AL177" s="211"/>
      <c r="AU177" s="210"/>
      <c r="BH177" s="211"/>
    </row>
    <row r="178" spans="25:60" ht="12.75" customHeight="1">
      <c r="Y178" s="210"/>
      <c r="AL178" s="211"/>
      <c r="AU178" s="210"/>
      <c r="BH178" s="211"/>
    </row>
    <row r="179" spans="25:60" ht="12.75" customHeight="1">
      <c r="Y179" s="210"/>
      <c r="AL179" s="211"/>
      <c r="AU179" s="210"/>
      <c r="BH179" s="211"/>
    </row>
    <row r="180" spans="25:60" ht="12.75" customHeight="1">
      <c r="Y180" s="210"/>
      <c r="AL180" s="211"/>
      <c r="AU180" s="210"/>
      <c r="BH180" s="211"/>
    </row>
    <row r="181" spans="25:60" ht="12.75" customHeight="1">
      <c r="Y181" s="210"/>
      <c r="AL181" s="211"/>
      <c r="AU181" s="210"/>
      <c r="BH181" s="211"/>
    </row>
    <row r="182" spans="25:60" ht="12.75" customHeight="1">
      <c r="Y182" s="210"/>
      <c r="AL182" s="211"/>
      <c r="AU182" s="210"/>
      <c r="BH182" s="211"/>
    </row>
    <row r="183" spans="25:60" ht="12.75" customHeight="1">
      <c r="Y183" s="210"/>
      <c r="AL183" s="211"/>
      <c r="AU183" s="210"/>
      <c r="BH183" s="211"/>
    </row>
    <row r="184" spans="25:60" ht="12.75" customHeight="1">
      <c r="Y184" s="210"/>
      <c r="AL184" s="211"/>
      <c r="AU184" s="210"/>
      <c r="BH184" s="211"/>
    </row>
    <row r="185" spans="25:60" ht="12.75" customHeight="1">
      <c r="Y185" s="210"/>
      <c r="AL185" s="211"/>
      <c r="AU185" s="210"/>
      <c r="BH185" s="211"/>
    </row>
    <row r="186" spans="25:60" ht="12.75" customHeight="1">
      <c r="Y186" s="210"/>
      <c r="AL186" s="211"/>
      <c r="AU186" s="210"/>
      <c r="BH186" s="211"/>
    </row>
    <row r="187" spans="25:60" ht="12.75" customHeight="1">
      <c r="Y187" s="210"/>
      <c r="AL187" s="211"/>
      <c r="AU187" s="210"/>
      <c r="BH187" s="211"/>
    </row>
    <row r="188" spans="25:60" ht="12.75" customHeight="1">
      <c r="Y188" s="210"/>
      <c r="AL188" s="211"/>
      <c r="AU188" s="210"/>
      <c r="BH188" s="211"/>
    </row>
    <row r="189" spans="25:60" ht="12.75" customHeight="1">
      <c r="Y189" s="210"/>
      <c r="AL189" s="211"/>
      <c r="AU189" s="210"/>
      <c r="BH189" s="211"/>
    </row>
    <row r="190" spans="25:60" ht="12.75" customHeight="1">
      <c r="Y190" s="210"/>
      <c r="AL190" s="211"/>
      <c r="AU190" s="210"/>
      <c r="BH190" s="211"/>
    </row>
    <row r="191" spans="25:60" ht="12.75" customHeight="1">
      <c r="Y191" s="210"/>
      <c r="AL191" s="211"/>
      <c r="AU191" s="210"/>
      <c r="BH191" s="211"/>
    </row>
    <row r="192" spans="25:60" ht="12.75" customHeight="1">
      <c r="Y192" s="210"/>
      <c r="AL192" s="211"/>
      <c r="AU192" s="210"/>
      <c r="BH192" s="211"/>
    </row>
    <row r="193" spans="25:60" ht="12.75" customHeight="1">
      <c r="Y193" s="210"/>
      <c r="AL193" s="211"/>
      <c r="AU193" s="210"/>
      <c r="BH193" s="211"/>
    </row>
    <row r="194" spans="25:60" ht="12.75" customHeight="1">
      <c r="Y194" s="210"/>
      <c r="AL194" s="211"/>
      <c r="AU194" s="210"/>
      <c r="BH194" s="211"/>
    </row>
    <row r="195" spans="25:60" ht="12.75" customHeight="1">
      <c r="Y195" s="210"/>
      <c r="AL195" s="211"/>
      <c r="AU195" s="210"/>
      <c r="BH195" s="211"/>
    </row>
    <row r="196" spans="25:60" ht="12.75" customHeight="1">
      <c r="Y196" s="210"/>
      <c r="AL196" s="211"/>
      <c r="AU196" s="210"/>
      <c r="BH196" s="211"/>
    </row>
    <row r="197" spans="25:60" ht="12.75" customHeight="1">
      <c r="Y197" s="210"/>
      <c r="AL197" s="211"/>
      <c r="AU197" s="210"/>
      <c r="BH197" s="211"/>
    </row>
    <row r="198" spans="25:60" ht="12.75" customHeight="1">
      <c r="Y198" s="210"/>
      <c r="AL198" s="211"/>
      <c r="AU198" s="210"/>
      <c r="BH198" s="211"/>
    </row>
    <row r="199" spans="25:60" ht="12.75" customHeight="1">
      <c r="Y199" s="210"/>
      <c r="AL199" s="211"/>
      <c r="AU199" s="210"/>
      <c r="BH199" s="211"/>
    </row>
    <row r="200" spans="25:60" ht="12.75" customHeight="1">
      <c r="Y200" s="210"/>
      <c r="AL200" s="211"/>
      <c r="AU200" s="210"/>
      <c r="BH200" s="211"/>
    </row>
    <row r="201" spans="25:60" ht="12.75" customHeight="1">
      <c r="Y201" s="210"/>
      <c r="AL201" s="211"/>
      <c r="AU201" s="210"/>
      <c r="BH201" s="211"/>
    </row>
    <row r="202" spans="25:60" ht="12.75" customHeight="1">
      <c r="Y202" s="210"/>
      <c r="AL202" s="211"/>
      <c r="AU202" s="210"/>
      <c r="BH202" s="211"/>
    </row>
    <row r="203" spans="25:60" ht="12.75" customHeight="1">
      <c r="Y203" s="210"/>
      <c r="AL203" s="211"/>
      <c r="AU203" s="210"/>
      <c r="BH203" s="211"/>
    </row>
    <row r="204" spans="25:60" ht="12.75" customHeight="1">
      <c r="Y204" s="210"/>
      <c r="AL204" s="211"/>
      <c r="AU204" s="210"/>
      <c r="BH204" s="211"/>
    </row>
    <row r="205" spans="25:60" ht="12.75" customHeight="1">
      <c r="Y205" s="210"/>
      <c r="AL205" s="211"/>
      <c r="AU205" s="210"/>
      <c r="BH205" s="211"/>
    </row>
    <row r="206" spans="25:60" ht="12.75" customHeight="1">
      <c r="Y206" s="210"/>
      <c r="AL206" s="211"/>
      <c r="AU206" s="210"/>
      <c r="BH206" s="211"/>
    </row>
    <row r="207" spans="25:60" ht="12.75" customHeight="1">
      <c r="Y207" s="210"/>
      <c r="AL207" s="211"/>
      <c r="AU207" s="210"/>
      <c r="BH207" s="211"/>
    </row>
    <row r="208" spans="25:60" ht="12.75" customHeight="1">
      <c r="Y208" s="210"/>
      <c r="AL208" s="211"/>
      <c r="AU208" s="210"/>
      <c r="BH208" s="211"/>
    </row>
    <row r="209" spans="25:60" ht="12.75" customHeight="1">
      <c r="Y209" s="210"/>
      <c r="AL209" s="211"/>
      <c r="AU209" s="210"/>
      <c r="BH209" s="211"/>
    </row>
    <row r="210" spans="25:60" ht="12.75" customHeight="1">
      <c r="Y210" s="210"/>
      <c r="AL210" s="211"/>
      <c r="AU210" s="210"/>
      <c r="BH210" s="211"/>
    </row>
    <row r="211" spans="25:60" ht="12.75" customHeight="1">
      <c r="Y211" s="210"/>
      <c r="AL211" s="211"/>
      <c r="AU211" s="210"/>
      <c r="BH211" s="211"/>
    </row>
    <row r="212" spans="25:60" ht="12.75" customHeight="1">
      <c r="Y212" s="210"/>
      <c r="AL212" s="211"/>
      <c r="AU212" s="210"/>
      <c r="BH212" s="211"/>
    </row>
    <row r="213" spans="25:60" ht="12.75" customHeight="1">
      <c r="Y213" s="210"/>
      <c r="AL213" s="211"/>
      <c r="AU213" s="210"/>
      <c r="BH213" s="211"/>
    </row>
    <row r="214" spans="25:60" ht="12.75" customHeight="1">
      <c r="Y214" s="210"/>
      <c r="AL214" s="211"/>
      <c r="AU214" s="210"/>
      <c r="BH214" s="211"/>
    </row>
    <row r="215" spans="25:60" ht="12.75" customHeight="1">
      <c r="Y215" s="210"/>
      <c r="AL215" s="211"/>
      <c r="AU215" s="210"/>
      <c r="BH215" s="211"/>
    </row>
    <row r="216" spans="25:60" ht="12.75" customHeight="1">
      <c r="Y216" s="210"/>
      <c r="AL216" s="211"/>
      <c r="AU216" s="210"/>
      <c r="BH216" s="211"/>
    </row>
    <row r="217" spans="25:60" ht="12.75" customHeight="1">
      <c r="Y217" s="210"/>
      <c r="AL217" s="211"/>
      <c r="AU217" s="210"/>
      <c r="BH217" s="211"/>
    </row>
    <row r="218" spans="25:60" ht="12.75" customHeight="1">
      <c r="Y218" s="210"/>
      <c r="AL218" s="211"/>
      <c r="AU218" s="210"/>
      <c r="BH218" s="211"/>
    </row>
    <row r="219" spans="25:60" ht="12.75" customHeight="1">
      <c r="Y219" s="210"/>
      <c r="AL219" s="211"/>
      <c r="AU219" s="210"/>
      <c r="BH219" s="211"/>
    </row>
    <row r="220" spans="25:60" ht="12.75" customHeight="1">
      <c r="Y220" s="210"/>
      <c r="AL220" s="211"/>
      <c r="AU220" s="210"/>
      <c r="BH220" s="211"/>
    </row>
    <row r="221" spans="25:60" ht="12.75" customHeight="1">
      <c r="Y221" s="210"/>
      <c r="AL221" s="211"/>
      <c r="AU221" s="210"/>
      <c r="BH221" s="211"/>
    </row>
    <row r="222" spans="25:60" ht="12.75" customHeight="1">
      <c r="Y222" s="210"/>
      <c r="AL222" s="211"/>
      <c r="AU222" s="210"/>
      <c r="BH222" s="211"/>
    </row>
    <row r="223" spans="25:60" ht="12.75" customHeight="1">
      <c r="Y223" s="210"/>
      <c r="AL223" s="211"/>
      <c r="AU223" s="210"/>
      <c r="BH223" s="211"/>
    </row>
    <row r="224" spans="25:60" ht="12.75" customHeight="1">
      <c r="Y224" s="210"/>
      <c r="AL224" s="211"/>
      <c r="AU224" s="210"/>
      <c r="BH224" s="211"/>
    </row>
    <row r="225" spans="25:60" ht="12.75" customHeight="1">
      <c r="Y225" s="210"/>
      <c r="AL225" s="211"/>
      <c r="AU225" s="210"/>
      <c r="BH225" s="211"/>
    </row>
    <row r="226" spans="25:60" ht="12.75" customHeight="1">
      <c r="Y226" s="210"/>
      <c r="AL226" s="211"/>
      <c r="AU226" s="210"/>
      <c r="BH226" s="211"/>
    </row>
    <row r="227" spans="25:60" ht="12.75" customHeight="1">
      <c r="Y227" s="210"/>
      <c r="AL227" s="211"/>
      <c r="AU227" s="210"/>
      <c r="BH227" s="211"/>
    </row>
    <row r="228" spans="25:60" ht="12.75" customHeight="1">
      <c r="Y228" s="210"/>
      <c r="AL228" s="211"/>
      <c r="AU228" s="210"/>
      <c r="BH228" s="211"/>
    </row>
    <row r="229" spans="25:60" ht="12.75" customHeight="1">
      <c r="Y229" s="210"/>
      <c r="AL229" s="211"/>
      <c r="AU229" s="210"/>
      <c r="BH229" s="211"/>
    </row>
    <row r="230" spans="25:60" ht="12.75" customHeight="1">
      <c r="Y230" s="210"/>
      <c r="AL230" s="211"/>
      <c r="AU230" s="210"/>
      <c r="BH230" s="211"/>
    </row>
    <row r="231" spans="25:60" ht="12.75" customHeight="1">
      <c r="Y231" s="210"/>
      <c r="AL231" s="211"/>
      <c r="AU231" s="210"/>
      <c r="BH231" s="211"/>
    </row>
    <row r="232" spans="25:60" ht="12.75" customHeight="1">
      <c r="Y232" s="210"/>
      <c r="AL232" s="211"/>
      <c r="AU232" s="210"/>
      <c r="BH232" s="211"/>
    </row>
    <row r="233" spans="25:60" ht="12.75" customHeight="1">
      <c r="Y233" s="210"/>
      <c r="AL233" s="211"/>
      <c r="AU233" s="210"/>
      <c r="BH233" s="211"/>
    </row>
    <row r="234" spans="25:60" ht="12.75" customHeight="1">
      <c r="Y234" s="210"/>
      <c r="AL234" s="211"/>
      <c r="AU234" s="210"/>
      <c r="BH234" s="211"/>
    </row>
    <row r="235" spans="25:60" ht="12.75" customHeight="1">
      <c r="Y235" s="210"/>
      <c r="AL235" s="211"/>
      <c r="AU235" s="210"/>
      <c r="BH235" s="211"/>
    </row>
    <row r="236" spans="25:60" ht="12.75" customHeight="1">
      <c r="Y236" s="210"/>
      <c r="AL236" s="211"/>
      <c r="AU236" s="210"/>
      <c r="BH236" s="211"/>
    </row>
    <row r="237" spans="25:60" ht="12.75" customHeight="1">
      <c r="Y237" s="210"/>
      <c r="AL237" s="211"/>
      <c r="AU237" s="210"/>
      <c r="BH237" s="211"/>
    </row>
    <row r="238" spans="25:60" ht="12.75" customHeight="1">
      <c r="Y238" s="210"/>
      <c r="AL238" s="211"/>
      <c r="AU238" s="210"/>
      <c r="BH238" s="211"/>
    </row>
    <row r="239" spans="25:60" ht="12.75" customHeight="1">
      <c r="Y239" s="210"/>
      <c r="AL239" s="211"/>
      <c r="AU239" s="210"/>
      <c r="BH239" s="211"/>
    </row>
    <row r="240" spans="25:60" ht="12.75" customHeight="1">
      <c r="Y240" s="210"/>
      <c r="AL240" s="211"/>
      <c r="AU240" s="210"/>
      <c r="BH240" s="211"/>
    </row>
    <row r="241" spans="25:60" ht="12.75" customHeight="1">
      <c r="Y241" s="210"/>
      <c r="AL241" s="211"/>
      <c r="AU241" s="210"/>
      <c r="BH241" s="211"/>
    </row>
    <row r="242" spans="25:60" ht="12.75" customHeight="1">
      <c r="Y242" s="210"/>
      <c r="AL242" s="211"/>
      <c r="AU242" s="210"/>
      <c r="BH242" s="211"/>
    </row>
    <row r="243" spans="25:60" ht="12.75" customHeight="1">
      <c r="Y243" s="210"/>
      <c r="AL243" s="211"/>
      <c r="AU243" s="210"/>
      <c r="BH243" s="211"/>
    </row>
    <row r="244" spans="25:60" ht="12.75" customHeight="1">
      <c r="Y244" s="210"/>
      <c r="AL244" s="211"/>
      <c r="AU244" s="210"/>
      <c r="BH244" s="211"/>
    </row>
    <row r="245" spans="25:60" ht="12.75" customHeight="1">
      <c r="Y245" s="210"/>
      <c r="AL245" s="211"/>
      <c r="AU245" s="210"/>
      <c r="BH245" s="211"/>
    </row>
    <row r="246" spans="25:60" ht="12.75" customHeight="1">
      <c r="Y246" s="210"/>
      <c r="AL246" s="211"/>
      <c r="AU246" s="210"/>
      <c r="BH246" s="211"/>
    </row>
    <row r="247" spans="25:60" ht="12.75" customHeight="1">
      <c r="Y247" s="210"/>
      <c r="AL247" s="211"/>
      <c r="AU247" s="210"/>
      <c r="BH247" s="211"/>
    </row>
    <row r="248" spans="25:60" ht="12.75" customHeight="1">
      <c r="Y248" s="210"/>
      <c r="AL248" s="211"/>
      <c r="AU248" s="210"/>
      <c r="BH248" s="211"/>
    </row>
    <row r="249" spans="25:60" ht="12.75" customHeight="1">
      <c r="Y249" s="210"/>
      <c r="AL249" s="211"/>
      <c r="AU249" s="210"/>
      <c r="BH249" s="211"/>
    </row>
    <row r="250" spans="25:60" ht="12.75" customHeight="1">
      <c r="Y250" s="210"/>
      <c r="AL250" s="211"/>
      <c r="AU250" s="210"/>
      <c r="BH250" s="211"/>
    </row>
    <row r="251" spans="25:60" ht="12.75" customHeight="1">
      <c r="Y251" s="210"/>
      <c r="AL251" s="211"/>
      <c r="AU251" s="210"/>
      <c r="BH251" s="211"/>
    </row>
    <row r="252" spans="25:60" ht="12.75" customHeight="1">
      <c r="Y252" s="210"/>
      <c r="AL252" s="211"/>
      <c r="AU252" s="210"/>
      <c r="BH252" s="211"/>
    </row>
    <row r="253" spans="25:60" ht="12.75" customHeight="1">
      <c r="Y253" s="210"/>
      <c r="AL253" s="211"/>
      <c r="AU253" s="210"/>
      <c r="BH253" s="211"/>
    </row>
    <row r="254" spans="25:60" ht="12.75" customHeight="1">
      <c r="Y254" s="210"/>
      <c r="AL254" s="211"/>
      <c r="AU254" s="210"/>
      <c r="BH254" s="211"/>
    </row>
    <row r="255" spans="25:60" ht="12.75" customHeight="1">
      <c r="Y255" s="210"/>
      <c r="AL255" s="211"/>
      <c r="AU255" s="210"/>
      <c r="BH255" s="211"/>
    </row>
    <row r="256" spans="25:60" ht="12.75" customHeight="1">
      <c r="Y256" s="210"/>
      <c r="AL256" s="211"/>
      <c r="AU256" s="210"/>
      <c r="BH256" s="211"/>
    </row>
    <row r="257" spans="25:60" ht="12.75" customHeight="1">
      <c r="Y257" s="210"/>
      <c r="AL257" s="211"/>
      <c r="AU257" s="210"/>
      <c r="BH257" s="211"/>
    </row>
    <row r="258" spans="25:60" ht="12.75" customHeight="1">
      <c r="Y258" s="210"/>
      <c r="AL258" s="211"/>
      <c r="AU258" s="210"/>
      <c r="BH258" s="211"/>
    </row>
    <row r="259" spans="25:60" ht="12.75" customHeight="1">
      <c r="Y259" s="210"/>
      <c r="AL259" s="211"/>
      <c r="AU259" s="210"/>
      <c r="BH259" s="211"/>
    </row>
    <row r="260" spans="25:60" ht="12.75" customHeight="1">
      <c r="Y260" s="210"/>
      <c r="AL260" s="211"/>
      <c r="AU260" s="210"/>
      <c r="BH260" s="211"/>
    </row>
    <row r="261" spans="25:60" ht="12.75" customHeight="1">
      <c r="Y261" s="210"/>
      <c r="AL261" s="211"/>
      <c r="AU261" s="210"/>
      <c r="BH261" s="211"/>
    </row>
    <row r="262" spans="25:60" ht="12.75" customHeight="1">
      <c r="Y262" s="210"/>
      <c r="AL262" s="211"/>
      <c r="AU262" s="210"/>
      <c r="BH262" s="211"/>
    </row>
    <row r="263" spans="25:60" ht="12.75" customHeight="1">
      <c r="Y263" s="210"/>
      <c r="AL263" s="211"/>
      <c r="AU263" s="210"/>
      <c r="BH263" s="211"/>
    </row>
    <row r="264" spans="25:60" ht="12.75" customHeight="1">
      <c r="Y264" s="210"/>
      <c r="AL264" s="211"/>
      <c r="AU264" s="210"/>
      <c r="BH264" s="211"/>
    </row>
    <row r="265" spans="25:60" ht="12.75" customHeight="1">
      <c r="Y265" s="210"/>
      <c r="AL265" s="211"/>
      <c r="AU265" s="210"/>
      <c r="BH265" s="211"/>
    </row>
    <row r="266" spans="25:60" ht="12.75" customHeight="1">
      <c r="Y266" s="210"/>
      <c r="AL266" s="211"/>
      <c r="AU266" s="210"/>
      <c r="BH266" s="211"/>
    </row>
    <row r="267" spans="25:60" ht="12.75" customHeight="1">
      <c r="Y267" s="210"/>
      <c r="AL267" s="211"/>
      <c r="AU267" s="210"/>
      <c r="BH267" s="211"/>
    </row>
    <row r="268" spans="25:60" ht="12.75" customHeight="1">
      <c r="Y268" s="210"/>
      <c r="AL268" s="211"/>
      <c r="AU268" s="210"/>
      <c r="BH268" s="211"/>
    </row>
    <row r="269" spans="25:60" ht="12.75" customHeight="1">
      <c r="Y269" s="210"/>
      <c r="AL269" s="211"/>
      <c r="AU269" s="210"/>
      <c r="BH269" s="211"/>
    </row>
    <row r="270" spans="25:60" ht="12.75" customHeight="1">
      <c r="Y270" s="210"/>
      <c r="AL270" s="211"/>
      <c r="AU270" s="210"/>
      <c r="BH270" s="211"/>
    </row>
    <row r="271" spans="25:60" ht="12.75" customHeight="1">
      <c r="Y271" s="210"/>
      <c r="AL271" s="211"/>
      <c r="AU271" s="210"/>
      <c r="BH271" s="211"/>
    </row>
    <row r="272" spans="25:60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41">
    <mergeCell ref="H66:AG66"/>
    <mergeCell ref="H64:AG64"/>
    <mergeCell ref="AH64:AK64"/>
    <mergeCell ref="AH67:AK67"/>
    <mergeCell ref="AQ64:AY64"/>
    <mergeCell ref="AH66:AK66"/>
    <mergeCell ref="AL67:AP67"/>
    <mergeCell ref="B71:U71"/>
    <mergeCell ref="AD71:BP71"/>
    <mergeCell ref="BA65:BJ65"/>
    <mergeCell ref="BA66:BJ66"/>
    <mergeCell ref="BA67:BJ67"/>
    <mergeCell ref="BK67:BQ67"/>
    <mergeCell ref="H65:AG65"/>
    <mergeCell ref="AQ67:AY67"/>
    <mergeCell ref="AQ65:AY65"/>
    <mergeCell ref="BK65:BQ65"/>
    <mergeCell ref="H67:AG67"/>
    <mergeCell ref="BA63:BL63"/>
    <mergeCell ref="AL66:AP66"/>
    <mergeCell ref="AL65:AP65"/>
    <mergeCell ref="AQ66:AY66"/>
    <mergeCell ref="BK66:BQ66"/>
    <mergeCell ref="BD62:BE62"/>
    <mergeCell ref="BF62:BG62"/>
    <mergeCell ref="BI62:BJ62"/>
    <mergeCell ref="BO62:BP62"/>
    <mergeCell ref="AL64:AP64"/>
    <mergeCell ref="BQ62:BR62"/>
    <mergeCell ref="BA64:BJ64"/>
    <mergeCell ref="BK64:BQ64"/>
    <mergeCell ref="AH65:AK65"/>
    <mergeCell ref="AH62:AI62"/>
    <mergeCell ref="W63:AJ63"/>
    <mergeCell ref="W62:X62"/>
    <mergeCell ref="AD62:AE62"/>
    <mergeCell ref="AF62:AG62"/>
    <mergeCell ref="AS61:AT61"/>
    <mergeCell ref="AO62:AP62"/>
    <mergeCell ref="C62:N62"/>
    <mergeCell ref="O62:P62"/>
    <mergeCell ref="Q62:R62"/>
    <mergeCell ref="S62:T62"/>
    <mergeCell ref="U62:V62"/>
    <mergeCell ref="AB62:AC62"/>
    <mergeCell ref="Z62:AA62"/>
    <mergeCell ref="AF61:AG61"/>
    <mergeCell ref="AH61:AI61"/>
    <mergeCell ref="AS62:AT62"/>
    <mergeCell ref="AO61:AP61"/>
    <mergeCell ref="AQ61:AR61"/>
    <mergeCell ref="AM62:AN62"/>
    <mergeCell ref="AQ62:AR62"/>
    <mergeCell ref="Z61:AA61"/>
    <mergeCell ref="AB61:AC61"/>
    <mergeCell ref="AM61:AN61"/>
    <mergeCell ref="AD61:AE61"/>
    <mergeCell ref="AJ61:AK61"/>
    <mergeCell ref="AB59:AC59"/>
    <mergeCell ref="C61:N61"/>
    <mergeCell ref="O61:P61"/>
    <mergeCell ref="Q61:R61"/>
    <mergeCell ref="S61:T61"/>
    <mergeCell ref="U61:V61"/>
    <mergeCell ref="W61:X61"/>
    <mergeCell ref="A60:BR60"/>
    <mergeCell ref="AV62:AW62"/>
    <mergeCell ref="AX62:AY62"/>
    <mergeCell ref="AZ62:BA62"/>
    <mergeCell ref="BB62:BC62"/>
    <mergeCell ref="AZ61:BA61"/>
    <mergeCell ref="C59:N59"/>
    <mergeCell ref="AJ62:AK62"/>
    <mergeCell ref="AJ59:AK59"/>
    <mergeCell ref="U59:V59"/>
    <mergeCell ref="C58:N58"/>
    <mergeCell ref="O58:P58"/>
    <mergeCell ref="Q58:R58"/>
    <mergeCell ref="S58:T58"/>
    <mergeCell ref="BK58:BL58"/>
    <mergeCell ref="BM58:BN58"/>
    <mergeCell ref="AF58:AG58"/>
    <mergeCell ref="AH58:AI58"/>
    <mergeCell ref="AJ58:AK58"/>
    <mergeCell ref="AO58:AP58"/>
    <mergeCell ref="AQ58:AR58"/>
    <mergeCell ref="Z58:AA58"/>
    <mergeCell ref="U58:V58"/>
    <mergeCell ref="W58:X58"/>
    <mergeCell ref="BO58:BP58"/>
    <mergeCell ref="Q59:R59"/>
    <mergeCell ref="S59:T59"/>
    <mergeCell ref="BQ58:BR58"/>
    <mergeCell ref="AH57:AI57"/>
    <mergeCell ref="AX58:AY58"/>
    <mergeCell ref="AZ58:BA58"/>
    <mergeCell ref="BB58:BC58"/>
    <mergeCell ref="BD58:BE58"/>
    <mergeCell ref="BI58:BJ58"/>
    <mergeCell ref="AO57:AP57"/>
    <mergeCell ref="AQ57:AR57"/>
    <mergeCell ref="AS57:AT57"/>
    <mergeCell ref="AV57:AW57"/>
    <mergeCell ref="W57:X57"/>
    <mergeCell ref="Q57:R57"/>
    <mergeCell ref="S57:T57"/>
    <mergeCell ref="AV58:AW58"/>
    <mergeCell ref="AB58:AC58"/>
    <mergeCell ref="AD58:AE58"/>
    <mergeCell ref="BF58:BG58"/>
    <mergeCell ref="BK59:BL59"/>
    <mergeCell ref="BM55:BN55"/>
    <mergeCell ref="AZ55:BA55"/>
    <mergeCell ref="BB55:BC55"/>
    <mergeCell ref="BD55:BE55"/>
    <mergeCell ref="BK55:BL55"/>
    <mergeCell ref="BF55:BG55"/>
    <mergeCell ref="AJ57:AK57"/>
    <mergeCell ref="BB54:BC54"/>
    <mergeCell ref="BD54:BE54"/>
    <mergeCell ref="BF54:BG54"/>
    <mergeCell ref="AX57:AY57"/>
    <mergeCell ref="AZ57:BA57"/>
    <mergeCell ref="BB57:BC57"/>
    <mergeCell ref="A56:BR56"/>
    <mergeCell ref="BQ55:BR55"/>
    <mergeCell ref="AX55:AY55"/>
    <mergeCell ref="BO55:BP55"/>
    <mergeCell ref="BK54:BL54"/>
    <mergeCell ref="AQ54:AR54"/>
    <mergeCell ref="AS54:AT54"/>
    <mergeCell ref="BO54:BP54"/>
    <mergeCell ref="BM54:BN54"/>
    <mergeCell ref="C57:N57"/>
    <mergeCell ref="O57:P57"/>
    <mergeCell ref="C53:N53"/>
    <mergeCell ref="O53:P53"/>
    <mergeCell ref="BK53:BL53"/>
    <mergeCell ref="AS53:AT53"/>
    <mergeCell ref="Q53:R53"/>
    <mergeCell ref="S53:T53"/>
    <mergeCell ref="AO53:AP53"/>
    <mergeCell ref="U53:V53"/>
    <mergeCell ref="W53:X53"/>
    <mergeCell ref="AX53:AY53"/>
    <mergeCell ref="AB53:AC53"/>
    <mergeCell ref="BF61:BG61"/>
    <mergeCell ref="BI61:BJ61"/>
    <mergeCell ref="BK61:BL61"/>
    <mergeCell ref="BM61:BN61"/>
    <mergeCell ref="BM62:BN62"/>
    <mergeCell ref="BO61:BP61"/>
    <mergeCell ref="BQ61:BR61"/>
    <mergeCell ref="AM57:AN57"/>
    <mergeCell ref="BQ57:BR57"/>
    <mergeCell ref="BD57:BE57"/>
    <mergeCell ref="BO57:BP57"/>
    <mergeCell ref="BB61:BC61"/>
    <mergeCell ref="BD61:BE61"/>
    <mergeCell ref="AV61:AW61"/>
    <mergeCell ref="AX61:AY61"/>
    <mergeCell ref="AS58:AT58"/>
    <mergeCell ref="AM59:AN59"/>
    <mergeCell ref="AO59:AP59"/>
    <mergeCell ref="BK62:BL62"/>
    <mergeCell ref="BM59:BN59"/>
    <mergeCell ref="BI57:BJ57"/>
    <mergeCell ref="BK57:BL57"/>
    <mergeCell ref="BF57:BG57"/>
    <mergeCell ref="BM57:BN57"/>
    <mergeCell ref="C54:N54"/>
    <mergeCell ref="O54:P54"/>
    <mergeCell ref="Q54:R54"/>
    <mergeCell ref="S54:T54"/>
    <mergeCell ref="AS55:AT55"/>
    <mergeCell ref="AV55:AW55"/>
    <mergeCell ref="AJ55:AK55"/>
    <mergeCell ref="AM55:AN55"/>
    <mergeCell ref="AD55:AE55"/>
    <mergeCell ref="AQ55:AR55"/>
    <mergeCell ref="C55:N55"/>
    <mergeCell ref="O55:P55"/>
    <mergeCell ref="Q55:R55"/>
    <mergeCell ref="AB55:AC55"/>
    <mergeCell ref="W55:X55"/>
    <mergeCell ref="Z55:AA55"/>
    <mergeCell ref="U54:V54"/>
    <mergeCell ref="W54:X54"/>
    <mergeCell ref="AF55:AG55"/>
    <mergeCell ref="AH55:AI55"/>
    <mergeCell ref="Z54:AA54"/>
    <mergeCell ref="AB54:AC54"/>
    <mergeCell ref="AD54:AE54"/>
    <mergeCell ref="AF54:AG54"/>
    <mergeCell ref="BQ53:BR53"/>
    <mergeCell ref="BQ54:BR54"/>
    <mergeCell ref="W59:X59"/>
    <mergeCell ref="AD59:AE59"/>
    <mergeCell ref="Z59:AA59"/>
    <mergeCell ref="O59:P59"/>
    <mergeCell ref="BQ59:BR59"/>
    <mergeCell ref="AQ59:AR59"/>
    <mergeCell ref="AS59:AT59"/>
    <mergeCell ref="AV59:AW59"/>
    <mergeCell ref="AX59:AY59"/>
    <mergeCell ref="AZ59:BA59"/>
    <mergeCell ref="BO59:BP59"/>
    <mergeCell ref="BI59:BJ59"/>
    <mergeCell ref="BB59:BC59"/>
    <mergeCell ref="BD59:BE59"/>
    <mergeCell ref="BF59:BG59"/>
    <mergeCell ref="AF59:AG59"/>
    <mergeCell ref="AH59:AI59"/>
    <mergeCell ref="Z57:AA57"/>
    <mergeCell ref="AB57:AC57"/>
    <mergeCell ref="U57:V57"/>
    <mergeCell ref="AD57:AE57"/>
    <mergeCell ref="AF57:AG57"/>
    <mergeCell ref="Z53:AA53"/>
    <mergeCell ref="AQ53:AR53"/>
    <mergeCell ref="AJ53:AK53"/>
    <mergeCell ref="AM53:AN53"/>
    <mergeCell ref="BF53:BG53"/>
    <mergeCell ref="BI53:BJ53"/>
    <mergeCell ref="S55:T55"/>
    <mergeCell ref="U55:V55"/>
    <mergeCell ref="BQ49:BR49"/>
    <mergeCell ref="BM50:BN50"/>
    <mergeCell ref="BO50:BP50"/>
    <mergeCell ref="BK50:BL50"/>
    <mergeCell ref="U52:V52"/>
    <mergeCell ref="W52:X52"/>
    <mergeCell ref="AV49:AW49"/>
    <mergeCell ref="AH54:AI54"/>
    <mergeCell ref="AJ54:AK54"/>
    <mergeCell ref="AM54:AN54"/>
    <mergeCell ref="AO54:AP54"/>
    <mergeCell ref="AS50:AT50"/>
    <mergeCell ref="AV50:AW50"/>
    <mergeCell ref="AH53:AI53"/>
    <mergeCell ref="AB52:AC52"/>
    <mergeCell ref="AD52:AE52"/>
    <mergeCell ref="BB53:BC53"/>
    <mergeCell ref="BB52:BC52"/>
    <mergeCell ref="AQ50:AR50"/>
    <mergeCell ref="AO55:AP55"/>
    <mergeCell ref="BI55:BJ55"/>
    <mergeCell ref="AD53:AE53"/>
    <mergeCell ref="AF53:AG53"/>
    <mergeCell ref="BQ48:BR48"/>
    <mergeCell ref="BM52:BN52"/>
    <mergeCell ref="BK52:BL52"/>
    <mergeCell ref="AX50:AY50"/>
    <mergeCell ref="BO49:BP49"/>
    <mergeCell ref="BD49:BE49"/>
    <mergeCell ref="AQ49:AR49"/>
    <mergeCell ref="AS49:AT49"/>
    <mergeCell ref="AX49:AY49"/>
    <mergeCell ref="AV53:AW53"/>
    <mergeCell ref="AZ53:BA53"/>
    <mergeCell ref="BD53:BE53"/>
    <mergeCell ref="BI54:BJ54"/>
    <mergeCell ref="AV54:AW54"/>
    <mergeCell ref="AX54:AY54"/>
    <mergeCell ref="AZ54:BA54"/>
    <mergeCell ref="BO53:BP53"/>
    <mergeCell ref="BI47:BJ47"/>
    <mergeCell ref="BK47:BL47"/>
    <mergeCell ref="BM47:BN47"/>
    <mergeCell ref="BD48:BE48"/>
    <mergeCell ref="BQ47:BR47"/>
    <mergeCell ref="BO48:BP48"/>
    <mergeCell ref="BF48:BG48"/>
    <mergeCell ref="BI48:BJ48"/>
    <mergeCell ref="AF52:AG52"/>
    <mergeCell ref="BI50:BJ50"/>
    <mergeCell ref="BK49:BL49"/>
    <mergeCell ref="BM49:BN49"/>
    <mergeCell ref="A51:BR51"/>
    <mergeCell ref="C50:N50"/>
    <mergeCell ref="AO50:AP50"/>
    <mergeCell ref="AQ47:AR47"/>
    <mergeCell ref="BM53:BN53"/>
    <mergeCell ref="BQ50:BR50"/>
    <mergeCell ref="AF50:AG50"/>
    <mergeCell ref="AH50:AI50"/>
    <mergeCell ref="BF50:BG50"/>
    <mergeCell ref="BF49:BG49"/>
    <mergeCell ref="BI49:BJ49"/>
    <mergeCell ref="AJ50:AK50"/>
    <mergeCell ref="AM50:AN50"/>
    <mergeCell ref="U49:V49"/>
    <mergeCell ref="W49:X49"/>
    <mergeCell ref="Z49:AA49"/>
    <mergeCell ref="AZ49:BA49"/>
    <mergeCell ref="AJ49:AK49"/>
    <mergeCell ref="AM49:AN49"/>
    <mergeCell ref="AO49:AP49"/>
    <mergeCell ref="BD47:BE47"/>
    <mergeCell ref="BO45:BP45"/>
    <mergeCell ref="BO47:BP47"/>
    <mergeCell ref="U47:V47"/>
    <mergeCell ref="BK48:BL48"/>
    <mergeCell ref="BM48:BN48"/>
    <mergeCell ref="AB47:AC47"/>
    <mergeCell ref="AZ48:BA48"/>
    <mergeCell ref="AF47:AG47"/>
    <mergeCell ref="AO47:AP47"/>
    <mergeCell ref="AX47:AY47"/>
    <mergeCell ref="AZ47:BA47"/>
    <mergeCell ref="BK45:BL45"/>
    <mergeCell ref="W45:X45"/>
    <mergeCell ref="Z45:AA45"/>
    <mergeCell ref="W47:X47"/>
    <mergeCell ref="Z47:AA47"/>
    <mergeCell ref="AD47:AE47"/>
    <mergeCell ref="U48:V48"/>
    <mergeCell ref="AZ45:BA45"/>
    <mergeCell ref="AO45:AP45"/>
    <mergeCell ref="AV45:AW45"/>
    <mergeCell ref="AJ45:AK45"/>
    <mergeCell ref="AM45:AN45"/>
    <mergeCell ref="AF45:AG45"/>
    <mergeCell ref="S50:T50"/>
    <mergeCell ref="Z52:AA52"/>
    <mergeCell ref="AH52:AI52"/>
    <mergeCell ref="AJ52:AK52"/>
    <mergeCell ref="AM52:AN52"/>
    <mergeCell ref="BD50:BE50"/>
    <mergeCell ref="BB50:BC50"/>
    <mergeCell ref="U50:V50"/>
    <mergeCell ref="W50:X50"/>
    <mergeCell ref="AB50:AC50"/>
    <mergeCell ref="C52:N52"/>
    <mergeCell ref="O52:P52"/>
    <mergeCell ref="Q52:R52"/>
    <mergeCell ref="S52:T52"/>
    <mergeCell ref="BF52:BG52"/>
    <mergeCell ref="BQ52:BR52"/>
    <mergeCell ref="AS52:AT52"/>
    <mergeCell ref="AV52:AW52"/>
    <mergeCell ref="AX52:AY52"/>
    <mergeCell ref="AZ52:BA52"/>
    <mergeCell ref="BO52:BP52"/>
    <mergeCell ref="BI52:BJ52"/>
    <mergeCell ref="BD52:BE52"/>
    <mergeCell ref="AO52:AP52"/>
    <mergeCell ref="AQ52:AR52"/>
    <mergeCell ref="C47:N47"/>
    <mergeCell ref="O47:P47"/>
    <mergeCell ref="C48:N48"/>
    <mergeCell ref="O48:P48"/>
    <mergeCell ref="Q48:R48"/>
    <mergeCell ref="Q47:R47"/>
    <mergeCell ref="S47:T47"/>
    <mergeCell ref="C49:N49"/>
    <mergeCell ref="O49:P49"/>
    <mergeCell ref="Q49:R49"/>
    <mergeCell ref="S49:T49"/>
    <mergeCell ref="BF45:BG45"/>
    <mergeCell ref="O45:P45"/>
    <mergeCell ref="Q45:R45"/>
    <mergeCell ref="S45:T45"/>
    <mergeCell ref="U45:V45"/>
    <mergeCell ref="AX45:AY45"/>
    <mergeCell ref="AH49:AI49"/>
    <mergeCell ref="S48:T48"/>
    <mergeCell ref="BB48:BC48"/>
    <mergeCell ref="W48:X48"/>
    <mergeCell ref="Z48:AA48"/>
    <mergeCell ref="AO48:AP48"/>
    <mergeCell ref="BB49:BC49"/>
    <mergeCell ref="AB48:AC48"/>
    <mergeCell ref="AD48:AE48"/>
    <mergeCell ref="AS48:AT48"/>
    <mergeCell ref="AF48:AG48"/>
    <mergeCell ref="AH48:AI48"/>
    <mergeCell ref="AS47:AT47"/>
    <mergeCell ref="AV47:AW47"/>
    <mergeCell ref="AB49:AC49"/>
    <mergeCell ref="BB47:BC47"/>
    <mergeCell ref="BF47:BG47"/>
    <mergeCell ref="C44:N44"/>
    <mergeCell ref="U44:V44"/>
    <mergeCell ref="W44:X44"/>
    <mergeCell ref="Q44:R44"/>
    <mergeCell ref="AZ50:BA50"/>
    <mergeCell ref="Z50:AA50"/>
    <mergeCell ref="AD50:AE50"/>
    <mergeCell ref="AD49:AE49"/>
    <mergeCell ref="AF49:AG49"/>
    <mergeCell ref="AZ44:BA44"/>
    <mergeCell ref="AJ44:AK44"/>
    <mergeCell ref="AM44:AN44"/>
    <mergeCell ref="Z44:AA44"/>
    <mergeCell ref="S44:T44"/>
    <mergeCell ref="O44:P44"/>
    <mergeCell ref="AB44:AC44"/>
    <mergeCell ref="AS45:AT45"/>
    <mergeCell ref="AQ45:AR45"/>
    <mergeCell ref="AV48:AW48"/>
    <mergeCell ref="AX48:AY48"/>
    <mergeCell ref="O50:P50"/>
    <mergeCell ref="Q50:R50"/>
    <mergeCell ref="AV44:AW44"/>
    <mergeCell ref="AX44:AY44"/>
    <mergeCell ref="AS44:AT44"/>
    <mergeCell ref="AQ44:AR44"/>
    <mergeCell ref="BI43:BJ43"/>
    <mergeCell ref="BM44:BN44"/>
    <mergeCell ref="BF44:BG44"/>
    <mergeCell ref="BK44:BL44"/>
    <mergeCell ref="AJ48:AK48"/>
    <mergeCell ref="AM48:AN48"/>
    <mergeCell ref="AJ47:AK47"/>
    <mergeCell ref="BM45:BN45"/>
    <mergeCell ref="BI45:BJ45"/>
    <mergeCell ref="A46:BR46"/>
    <mergeCell ref="C45:N45"/>
    <mergeCell ref="BQ45:BR45"/>
    <mergeCell ref="BB45:BC45"/>
    <mergeCell ref="BD45:BE45"/>
    <mergeCell ref="AB45:AC45"/>
    <mergeCell ref="BQ43:BR43"/>
    <mergeCell ref="O43:P43"/>
    <mergeCell ref="Q43:R43"/>
    <mergeCell ref="AH47:AI47"/>
    <mergeCell ref="AQ48:AR48"/>
    <mergeCell ref="AM47:AN47"/>
    <mergeCell ref="AD44:AE44"/>
    <mergeCell ref="BQ42:BR42"/>
    <mergeCell ref="BQ44:BR44"/>
    <mergeCell ref="BD44:BE44"/>
    <mergeCell ref="BI44:BJ44"/>
    <mergeCell ref="BO44:BP44"/>
    <mergeCell ref="BK43:BL43"/>
    <mergeCell ref="AZ43:BA43"/>
    <mergeCell ref="BB43:BC43"/>
    <mergeCell ref="BD43:BE43"/>
    <mergeCell ref="BF43:BG43"/>
    <mergeCell ref="BB44:BC44"/>
    <mergeCell ref="BM43:BN43"/>
    <mergeCell ref="AX42:AY42"/>
    <mergeCell ref="BM42:BN42"/>
    <mergeCell ref="BO43:BP43"/>
    <mergeCell ref="AH42:AI42"/>
    <mergeCell ref="AJ42:AK42"/>
    <mergeCell ref="BI42:BJ42"/>
    <mergeCell ref="BK42:BL42"/>
    <mergeCell ref="AV43:AW43"/>
    <mergeCell ref="AX43:AY43"/>
    <mergeCell ref="BD42:BE42"/>
    <mergeCell ref="BF42:BG42"/>
    <mergeCell ref="AQ42:AR42"/>
    <mergeCell ref="AS42:AT42"/>
    <mergeCell ref="AM42:AN42"/>
    <mergeCell ref="AO42:AP42"/>
    <mergeCell ref="AQ43:AR43"/>
    <mergeCell ref="AS43:AT43"/>
    <mergeCell ref="AM43:AN43"/>
    <mergeCell ref="AO43:AP43"/>
    <mergeCell ref="AZ42:BA42"/>
    <mergeCell ref="BB42:BC42"/>
    <mergeCell ref="AJ43:AK43"/>
    <mergeCell ref="BO42:BP42"/>
    <mergeCell ref="S42:T42"/>
    <mergeCell ref="U43:V43"/>
    <mergeCell ref="W43:X43"/>
    <mergeCell ref="Z43:AA43"/>
    <mergeCell ref="AD43:AE43"/>
    <mergeCell ref="AF43:AG43"/>
    <mergeCell ref="U42:V42"/>
    <mergeCell ref="AD42:AE42"/>
    <mergeCell ref="AF42:AG42"/>
    <mergeCell ref="AB43:AC43"/>
    <mergeCell ref="S43:T43"/>
    <mergeCell ref="AF44:AG44"/>
    <mergeCell ref="AH44:AI44"/>
    <mergeCell ref="AH43:AI43"/>
    <mergeCell ref="AO44:AP44"/>
    <mergeCell ref="AD45:AE45"/>
    <mergeCell ref="AH45:AI45"/>
    <mergeCell ref="BQ41:BR41"/>
    <mergeCell ref="W40:X40"/>
    <mergeCell ref="Z40:AA40"/>
    <mergeCell ref="BO40:BP40"/>
    <mergeCell ref="BQ40:BR40"/>
    <mergeCell ref="BI41:BJ41"/>
    <mergeCell ref="BB41:BC41"/>
    <mergeCell ref="BD41:BE41"/>
    <mergeCell ref="BF41:BG41"/>
    <mergeCell ref="BO41:BP41"/>
    <mergeCell ref="AV41:AW41"/>
    <mergeCell ref="AX41:AY41"/>
    <mergeCell ref="AO40:AP40"/>
    <mergeCell ref="AX40:AY40"/>
    <mergeCell ref="BD40:BE40"/>
    <mergeCell ref="AS41:AT41"/>
    <mergeCell ref="BK41:BL41"/>
    <mergeCell ref="AV42:AW42"/>
    <mergeCell ref="C42:N42"/>
    <mergeCell ref="O42:P42"/>
    <mergeCell ref="Q42:R42"/>
    <mergeCell ref="W42:X42"/>
    <mergeCell ref="Z42:AA42"/>
    <mergeCell ref="AB42:AC42"/>
    <mergeCell ref="C43:N43"/>
    <mergeCell ref="BO39:BP39"/>
    <mergeCell ref="AH39:AI39"/>
    <mergeCell ref="AJ39:AK39"/>
    <mergeCell ref="AM39:AN39"/>
    <mergeCell ref="BB39:BC39"/>
    <mergeCell ref="AO39:AP39"/>
    <mergeCell ref="BI39:BJ39"/>
    <mergeCell ref="AH41:AI41"/>
    <mergeCell ref="BF40:BG40"/>
    <mergeCell ref="AQ40:AR40"/>
    <mergeCell ref="AS40:AT40"/>
    <mergeCell ref="AV40:AW40"/>
    <mergeCell ref="AZ40:BA40"/>
    <mergeCell ref="BB40:BC40"/>
    <mergeCell ref="AJ40:AK40"/>
    <mergeCell ref="AM40:AN40"/>
    <mergeCell ref="BM41:BN41"/>
    <mergeCell ref="BQ39:BR39"/>
    <mergeCell ref="AQ39:AR39"/>
    <mergeCell ref="AS39:AT39"/>
    <mergeCell ref="AV39:AW39"/>
    <mergeCell ref="AX39:AY39"/>
    <mergeCell ref="BK39:BL39"/>
    <mergeCell ref="AB40:AC40"/>
    <mergeCell ref="U41:V41"/>
    <mergeCell ref="W41:X41"/>
    <mergeCell ref="AF40:AG40"/>
    <mergeCell ref="AZ41:BA41"/>
    <mergeCell ref="BI40:BJ40"/>
    <mergeCell ref="Z39:AA39"/>
    <mergeCell ref="AB39:AC39"/>
    <mergeCell ref="BM39:BN39"/>
    <mergeCell ref="BD39:BE39"/>
    <mergeCell ref="BF39:BG39"/>
    <mergeCell ref="AZ39:BA39"/>
    <mergeCell ref="BM40:BN40"/>
    <mergeCell ref="AO41:AP41"/>
    <mergeCell ref="BK40:BL40"/>
    <mergeCell ref="AD40:AE40"/>
    <mergeCell ref="AJ41:AK41"/>
    <mergeCell ref="AM41:AN41"/>
    <mergeCell ref="C40:N40"/>
    <mergeCell ref="AQ41:AR41"/>
    <mergeCell ref="AB41:AC41"/>
    <mergeCell ref="AD41:AE41"/>
    <mergeCell ref="AF41:AG41"/>
    <mergeCell ref="AH40:AI40"/>
    <mergeCell ref="Q40:R40"/>
    <mergeCell ref="S40:T40"/>
    <mergeCell ref="U40:V40"/>
    <mergeCell ref="C41:N41"/>
    <mergeCell ref="O41:P41"/>
    <mergeCell ref="Q41:R41"/>
    <mergeCell ref="S41:T41"/>
    <mergeCell ref="Z41:AA41"/>
    <mergeCell ref="O40:P40"/>
    <mergeCell ref="AF39:AG39"/>
    <mergeCell ref="AF38:AG38"/>
    <mergeCell ref="AQ37:AR37"/>
    <mergeCell ref="C38:N38"/>
    <mergeCell ref="O38:P38"/>
    <mergeCell ref="Q38:R38"/>
    <mergeCell ref="S38:T38"/>
    <mergeCell ref="C39:N39"/>
    <mergeCell ref="AD39:AE39"/>
    <mergeCell ref="U39:V39"/>
    <mergeCell ref="W39:X39"/>
    <mergeCell ref="W38:X38"/>
    <mergeCell ref="U38:V38"/>
    <mergeCell ref="AD38:AE38"/>
    <mergeCell ref="O39:P39"/>
    <mergeCell ref="Q39:R39"/>
    <mergeCell ref="S39:T39"/>
    <mergeCell ref="Z38:AA38"/>
    <mergeCell ref="C37:N37"/>
    <mergeCell ref="O37:P37"/>
    <mergeCell ref="Q37:R37"/>
    <mergeCell ref="S37:T37"/>
    <mergeCell ref="AD37:AE37"/>
    <mergeCell ref="U37:V37"/>
    <mergeCell ref="W37:X37"/>
    <mergeCell ref="Z37:AA37"/>
    <mergeCell ref="AB37:AC37"/>
    <mergeCell ref="BQ38:BR38"/>
    <mergeCell ref="BO37:BP37"/>
    <mergeCell ref="BQ37:BR37"/>
    <mergeCell ref="BO38:BP38"/>
    <mergeCell ref="BK37:BL37"/>
    <mergeCell ref="BQ36:BR36"/>
    <mergeCell ref="AO36:AP36"/>
    <mergeCell ref="AJ37:AK37"/>
    <mergeCell ref="AM37:AN37"/>
    <mergeCell ref="AJ36:AK36"/>
    <mergeCell ref="AM36:AN36"/>
    <mergeCell ref="BF38:BG38"/>
    <mergeCell ref="BF37:BG37"/>
    <mergeCell ref="BB37:BC37"/>
    <mergeCell ref="BD37:BE37"/>
    <mergeCell ref="AV37:AW37"/>
    <mergeCell ref="AX37:AY37"/>
    <mergeCell ref="AZ37:BA37"/>
    <mergeCell ref="AV38:AW38"/>
    <mergeCell ref="AX38:AY38"/>
    <mergeCell ref="AZ38:BA38"/>
    <mergeCell ref="BI38:BJ38"/>
    <mergeCell ref="AO38:AP38"/>
    <mergeCell ref="BI37:BJ37"/>
    <mergeCell ref="BO36:BP36"/>
    <mergeCell ref="BI36:BJ36"/>
    <mergeCell ref="AD36:AE36"/>
    <mergeCell ref="AF36:AG36"/>
    <mergeCell ref="AB36:AC36"/>
    <mergeCell ref="AH36:AI36"/>
    <mergeCell ref="BM37:BN37"/>
    <mergeCell ref="BK38:BL38"/>
    <mergeCell ref="BM38:BN38"/>
    <mergeCell ref="AF37:AG37"/>
    <mergeCell ref="AQ38:AR38"/>
    <mergeCell ref="BB38:BC38"/>
    <mergeCell ref="BD38:BE38"/>
    <mergeCell ref="AH37:AI37"/>
    <mergeCell ref="AS37:AT37"/>
    <mergeCell ref="AH38:AI38"/>
    <mergeCell ref="AJ38:AK38"/>
    <mergeCell ref="AM38:AN38"/>
    <mergeCell ref="AO37:AP37"/>
    <mergeCell ref="AS38:AT38"/>
    <mergeCell ref="AB38:AC38"/>
    <mergeCell ref="BK36:BL36"/>
    <mergeCell ref="BM36:BN36"/>
    <mergeCell ref="AV36:AW36"/>
    <mergeCell ref="AX36:AY36"/>
    <mergeCell ref="AZ36:BA36"/>
    <mergeCell ref="BB36:BC36"/>
    <mergeCell ref="BD36:BE36"/>
    <mergeCell ref="BF36:BG36"/>
    <mergeCell ref="U36:V36"/>
    <mergeCell ref="W36:X36"/>
    <mergeCell ref="Z36:AA36"/>
    <mergeCell ref="AQ36:AR36"/>
    <mergeCell ref="AS36:AT36"/>
    <mergeCell ref="W33:X33"/>
    <mergeCell ref="C36:N36"/>
    <mergeCell ref="O36:P36"/>
    <mergeCell ref="Q36:R36"/>
    <mergeCell ref="S36:T36"/>
    <mergeCell ref="Q33:R33"/>
    <mergeCell ref="S33:T33"/>
    <mergeCell ref="C34:N34"/>
    <mergeCell ref="O34:P34"/>
    <mergeCell ref="C35:N35"/>
    <mergeCell ref="O35:P35"/>
    <mergeCell ref="Q35:R35"/>
    <mergeCell ref="Q34:R34"/>
    <mergeCell ref="S35:T35"/>
    <mergeCell ref="Q26:X26"/>
    <mergeCell ref="U27:V31"/>
    <mergeCell ref="W27:X31"/>
    <mergeCell ref="Q27:R31"/>
    <mergeCell ref="S27:T31"/>
    <mergeCell ref="BQ33:BR33"/>
    <mergeCell ref="Z33:AA33"/>
    <mergeCell ref="Z27:AA31"/>
    <mergeCell ref="A32:BR32"/>
    <mergeCell ref="C26:N31"/>
    <mergeCell ref="C33:N33"/>
    <mergeCell ref="O33:P33"/>
    <mergeCell ref="AB33:AC33"/>
    <mergeCell ref="AD33:AE33"/>
    <mergeCell ref="Y27:Y31"/>
    <mergeCell ref="AF33:AG33"/>
    <mergeCell ref="AO33:AP33"/>
    <mergeCell ref="BF33:BG33"/>
    <mergeCell ref="BK33:BL33"/>
    <mergeCell ref="AM33:AN33"/>
    <mergeCell ref="BO33:BP33"/>
    <mergeCell ref="AJ33:AK33"/>
    <mergeCell ref="BM29:BN31"/>
    <mergeCell ref="U33:V33"/>
    <mergeCell ref="Z35:AA35"/>
    <mergeCell ref="U35:V35"/>
    <mergeCell ref="W35:X35"/>
    <mergeCell ref="A26:A31"/>
    <mergeCell ref="B26:B31"/>
    <mergeCell ref="O26:O31"/>
    <mergeCell ref="P26:P31"/>
    <mergeCell ref="BM33:BN33"/>
    <mergeCell ref="AQ33:AR33"/>
    <mergeCell ref="AS33:AT33"/>
    <mergeCell ref="AV33:AW33"/>
    <mergeCell ref="AX33:AY33"/>
    <mergeCell ref="BI33:BJ33"/>
    <mergeCell ref="BK35:BL35"/>
    <mergeCell ref="BM35:BN35"/>
    <mergeCell ref="BD35:BE35"/>
    <mergeCell ref="BF35:BG35"/>
    <mergeCell ref="BI35:BJ35"/>
    <mergeCell ref="BD33:BE33"/>
    <mergeCell ref="AF35:AG35"/>
    <mergeCell ref="AB35:AC35"/>
    <mergeCell ref="AD35:AE35"/>
    <mergeCell ref="AD34:AE34"/>
    <mergeCell ref="AH33:AI33"/>
    <mergeCell ref="BO34:BP34"/>
    <mergeCell ref="BB34:BC34"/>
    <mergeCell ref="BK34:BL34"/>
    <mergeCell ref="BM34:BN34"/>
    <mergeCell ref="BI34:BJ34"/>
    <mergeCell ref="BD34:BE34"/>
    <mergeCell ref="BF34:BG34"/>
    <mergeCell ref="AH35:AI35"/>
    <mergeCell ref="AJ35:AK35"/>
    <mergeCell ref="AO34:AP34"/>
    <mergeCell ref="BO35:BP35"/>
    <mergeCell ref="BQ35:BR35"/>
    <mergeCell ref="AM35:AN35"/>
    <mergeCell ref="AO35:AP35"/>
    <mergeCell ref="AQ35:AR35"/>
    <mergeCell ref="AS35:AT35"/>
    <mergeCell ref="AV35:AW35"/>
    <mergeCell ref="AZ35:BA35"/>
    <mergeCell ref="BB35:BC35"/>
    <mergeCell ref="S34:T34"/>
    <mergeCell ref="U34:V34"/>
    <mergeCell ref="W34:X34"/>
    <mergeCell ref="Z34:AA34"/>
    <mergeCell ref="BQ34:BR34"/>
    <mergeCell ref="AQ34:AR34"/>
    <mergeCell ref="AS34:AT34"/>
    <mergeCell ref="AV34:AW34"/>
    <mergeCell ref="AX34:AY34"/>
    <mergeCell ref="AZ34:BA34"/>
    <mergeCell ref="AB34:AC34"/>
    <mergeCell ref="AX35:AY35"/>
    <mergeCell ref="AF34:AG34"/>
    <mergeCell ref="AH34:AI34"/>
    <mergeCell ref="AJ34:AK34"/>
    <mergeCell ref="AM34:AN34"/>
    <mergeCell ref="AW2:BH3"/>
    <mergeCell ref="AD29:AE31"/>
    <mergeCell ref="AR21:AR22"/>
    <mergeCell ref="AS21:AS22"/>
    <mergeCell ref="AT21:AT22"/>
    <mergeCell ref="AE21:AE22"/>
    <mergeCell ref="AF21:AF22"/>
    <mergeCell ref="BH21:BH22"/>
    <mergeCell ref="AS29:AT31"/>
    <mergeCell ref="AV27:AW31"/>
    <mergeCell ref="AX21:AX22"/>
    <mergeCell ref="AV21:AV22"/>
    <mergeCell ref="AF29:AG31"/>
    <mergeCell ref="AD28:AI28"/>
    <mergeCell ref="AB27:AI27"/>
    <mergeCell ref="AH29:AI31"/>
    <mergeCell ref="AQ29:AR31"/>
    <mergeCell ref="AU21:AU22"/>
    <mergeCell ref="AW21:AW22"/>
    <mergeCell ref="BA16:BE16"/>
    <mergeCell ref="AL21:AL22"/>
    <mergeCell ref="AS16:AV16"/>
    <mergeCell ref="AW16:AZ16"/>
    <mergeCell ref="AJ16:AM16"/>
    <mergeCell ref="BB33:BC33"/>
    <mergeCell ref="AZ33:BA33"/>
    <mergeCell ref="Y21:Y22"/>
    <mergeCell ref="Z21:Z22"/>
    <mergeCell ref="AA21:AA22"/>
    <mergeCell ref="BF16:BI16"/>
    <mergeCell ref="BG21:BG22"/>
    <mergeCell ref="BA21:BA22"/>
    <mergeCell ref="BB21:BB22"/>
    <mergeCell ref="BC21:BC22"/>
    <mergeCell ref="BD21:BD22"/>
    <mergeCell ref="BE21:BE22"/>
    <mergeCell ref="AB28:AC31"/>
    <mergeCell ref="BI21:BI22"/>
    <mergeCell ref="BF27:BG31"/>
    <mergeCell ref="BI27:BJ31"/>
    <mergeCell ref="AU27:AU31"/>
    <mergeCell ref="AM27:AN31"/>
    <mergeCell ref="AO27:AP31"/>
    <mergeCell ref="AA23:AS24"/>
    <mergeCell ref="W21:W22"/>
    <mergeCell ref="AN16:AR16"/>
    <mergeCell ref="AI21:AI22"/>
    <mergeCell ref="W16:Z16"/>
    <mergeCell ref="AA16:AE16"/>
    <mergeCell ref="AG21:AG22"/>
    <mergeCell ref="AH21:AH22"/>
    <mergeCell ref="AD21:AD22"/>
    <mergeCell ref="AF16:AI16"/>
    <mergeCell ref="X21:X22"/>
    <mergeCell ref="AC21:AC22"/>
    <mergeCell ref="AK21:AK22"/>
    <mergeCell ref="AB21:AB22"/>
    <mergeCell ref="AM21:AM22"/>
    <mergeCell ref="AO21:AO22"/>
    <mergeCell ref="AP21:AP22"/>
    <mergeCell ref="AQ21:AQ22"/>
    <mergeCell ref="AJ21:AJ22"/>
    <mergeCell ref="B8:M9"/>
    <mergeCell ref="B10:M10"/>
    <mergeCell ref="B11:M11"/>
    <mergeCell ref="M16:M18"/>
    <mergeCell ref="N21:N22"/>
    <mergeCell ref="O21:O22"/>
    <mergeCell ref="M21:M22"/>
    <mergeCell ref="N16:R16"/>
    <mergeCell ref="P21:P22"/>
    <mergeCell ref="Q21:Q22"/>
    <mergeCell ref="S16:V16"/>
    <mergeCell ref="V21:V22"/>
    <mergeCell ref="R21:R22"/>
    <mergeCell ref="T21:T22"/>
    <mergeCell ref="U21:U22"/>
    <mergeCell ref="BQ27:BR27"/>
    <mergeCell ref="AX28:AY31"/>
    <mergeCell ref="AZ28:BE28"/>
    <mergeCell ref="BQ28:BR28"/>
    <mergeCell ref="BD29:BE31"/>
    <mergeCell ref="BQ29:BR29"/>
    <mergeCell ref="BK27:BL31"/>
    <mergeCell ref="BB29:BC31"/>
    <mergeCell ref="BO29:BP31"/>
    <mergeCell ref="AV26:BP26"/>
    <mergeCell ref="AX27:BE27"/>
    <mergeCell ref="BM27:BP28"/>
    <mergeCell ref="AZ29:BA31"/>
    <mergeCell ref="BF21:BF22"/>
    <mergeCell ref="AJ27:AK31"/>
    <mergeCell ref="Z26:AT26"/>
    <mergeCell ref="AQ27:AT28"/>
    <mergeCell ref="AY21:AY22"/>
    <mergeCell ref="AZ21:AZ22"/>
  </mergeCells>
  <phoneticPr fontId="0" type="noConversion"/>
  <pageMargins left="0" right="0" top="0" bottom="0" header="0" footer="0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R1001"/>
  <sheetViews>
    <sheetView tabSelected="1" topLeftCell="A2" zoomScale="50" zoomScaleNormal="50" workbookViewId="0">
      <selection sqref="A1:BR70"/>
    </sheetView>
  </sheetViews>
  <sheetFormatPr defaultColWidth="14.42578125" defaultRowHeight="15" customHeight="1"/>
  <cols>
    <col min="1" max="1" width="3.7109375" style="9" customWidth="1"/>
    <col min="2" max="2" width="7.7109375" style="9" customWidth="1"/>
    <col min="3" max="3" width="3.42578125" style="9" customWidth="1"/>
    <col min="4" max="5" width="3" style="9" customWidth="1"/>
    <col min="6" max="6" width="3.5703125" style="9" customWidth="1"/>
    <col min="7" max="7" width="4.28515625" style="9" customWidth="1"/>
    <col min="8" max="8" width="3" style="9" customWidth="1"/>
    <col min="9" max="9" width="3.140625" style="9" customWidth="1"/>
    <col min="10" max="10" width="3.5703125" style="9" customWidth="1"/>
    <col min="11" max="11" width="3.28515625" style="9" customWidth="1"/>
    <col min="12" max="12" width="3" style="9" customWidth="1"/>
    <col min="13" max="13" width="3.5703125" style="9" customWidth="1"/>
    <col min="14" max="15" width="3.28515625" style="9" customWidth="1"/>
    <col min="16" max="17" width="3.5703125" style="9" customWidth="1"/>
    <col min="18" max="18" width="3.42578125" style="9" customWidth="1"/>
    <col min="19" max="19" width="4.85546875" style="9" customWidth="1"/>
    <col min="20" max="21" width="4.28515625" style="9" customWidth="1"/>
    <col min="22" max="22" width="3.7109375" style="9" customWidth="1"/>
    <col min="23" max="23" width="4.42578125" style="9" customWidth="1"/>
    <col min="24" max="24" width="5.140625" style="9" customWidth="1"/>
    <col min="25" max="25" width="6.42578125" style="9" customWidth="1"/>
    <col min="26" max="26" width="3.42578125" style="9" customWidth="1"/>
    <col min="27" max="28" width="3.28515625" style="9" customWidth="1"/>
    <col min="29" max="30" width="3.5703125" style="9" customWidth="1"/>
    <col min="31" max="31" width="4" style="9" customWidth="1"/>
    <col min="32" max="32" width="3.5703125" style="9" customWidth="1"/>
    <col min="33" max="33" width="3.42578125" style="9" customWidth="1"/>
    <col min="34" max="34" width="4.42578125" style="9" customWidth="1"/>
    <col min="35" max="35" width="4.7109375" style="9" customWidth="1"/>
    <col min="36" max="37" width="3.28515625" style="9" customWidth="1"/>
    <col min="38" max="38" width="3.5703125" style="9" customWidth="1"/>
    <col min="39" max="40" width="3.7109375" style="9" customWidth="1"/>
    <col min="41" max="41" width="3.140625" style="9" customWidth="1"/>
    <col min="42" max="42" width="4.28515625" style="9" customWidth="1"/>
    <col min="43" max="43" width="4" style="9" customWidth="1"/>
    <col min="44" max="44" width="3.7109375" style="9" customWidth="1"/>
    <col min="45" max="45" width="3.28515625" style="9" customWidth="1"/>
    <col min="46" max="46" width="3.5703125" style="9" customWidth="1"/>
    <col min="47" max="47" width="6.28515625" style="9" customWidth="1"/>
    <col min="48" max="48" width="3.5703125" style="9" customWidth="1"/>
    <col min="49" max="49" width="3.7109375" style="9" customWidth="1"/>
    <col min="50" max="50" width="3.42578125" style="9" customWidth="1"/>
    <col min="51" max="51" width="3.7109375" style="9" customWidth="1"/>
    <col min="52" max="52" width="3.5703125" style="9" customWidth="1"/>
    <col min="53" max="53" width="3.42578125" style="9" customWidth="1"/>
    <col min="54" max="54" width="4.42578125" style="9" customWidth="1"/>
    <col min="55" max="55" width="4.5703125" style="9" customWidth="1"/>
    <col min="56" max="56" width="4.28515625" style="9" customWidth="1"/>
    <col min="57" max="57" width="3.42578125" style="9" customWidth="1"/>
    <col min="58" max="58" width="3.7109375" style="9" customWidth="1"/>
    <col min="59" max="59" width="3" style="9" customWidth="1"/>
    <col min="60" max="60" width="3.28515625" style="9" customWidth="1"/>
    <col min="61" max="61" width="3.7109375" style="9" customWidth="1"/>
    <col min="62" max="64" width="2.85546875" style="9" customWidth="1"/>
    <col min="65" max="68" width="4.140625" style="9" customWidth="1"/>
    <col min="69" max="69" width="2.28515625" style="9" customWidth="1"/>
    <col min="70" max="70" width="53" style="9" customWidth="1"/>
    <col min="71" max="16384" width="14.42578125" style="9"/>
  </cols>
  <sheetData>
    <row r="1" spans="1:70" ht="23.25" hidden="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13" t="s">
        <v>0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16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0" ht="16.5" customHeight="1" thickTop="1">
      <c r="A2" s="214"/>
      <c r="B2" s="215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7"/>
      <c r="O2" s="217"/>
      <c r="P2" s="217"/>
      <c r="Q2" s="217"/>
      <c r="R2" s="215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7"/>
      <c r="BN2" s="217"/>
      <c r="BO2" s="214"/>
      <c r="BP2" s="214"/>
      <c r="BQ2" s="214"/>
    </row>
    <row r="3" spans="1:70" ht="18.7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2"/>
      <c r="S3" s="2"/>
      <c r="T3" s="2"/>
      <c r="U3" s="2"/>
      <c r="V3" s="2"/>
      <c r="W3" s="2"/>
      <c r="X3" s="2"/>
      <c r="Y3" s="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5"/>
      <c r="AV3" s="2"/>
      <c r="AW3" s="6" t="s">
        <v>1</v>
      </c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2"/>
      <c r="BJ3" s="2"/>
      <c r="BK3" s="2"/>
      <c r="BL3" s="2"/>
      <c r="BM3" s="8"/>
      <c r="BN3" s="4"/>
      <c r="BO3" s="3"/>
      <c r="BP3" s="3"/>
      <c r="BQ3" s="3"/>
    </row>
    <row r="4" spans="1:70" ht="21.75" customHeigh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2"/>
      <c r="S4" s="2"/>
      <c r="T4" s="2"/>
      <c r="U4" s="2"/>
      <c r="V4" s="2"/>
      <c r="W4" s="2"/>
      <c r="X4" s="2"/>
      <c r="Y4" s="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5"/>
      <c r="AV4" s="2"/>
      <c r="AW4" s="10" t="s">
        <v>2</v>
      </c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2"/>
      <c r="BJ4" s="2"/>
      <c r="BK4" s="2"/>
      <c r="BL4" s="2"/>
      <c r="BM4" s="8"/>
      <c r="BN4" s="4"/>
      <c r="BO4" s="3"/>
      <c r="BP4" s="3"/>
      <c r="BQ4" s="3"/>
    </row>
    <row r="5" spans="1:70" ht="20.2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2"/>
      <c r="S5" s="2"/>
      <c r="T5" s="2"/>
      <c r="U5" s="2"/>
      <c r="V5" s="2"/>
      <c r="W5" s="2"/>
      <c r="X5" s="2"/>
      <c r="Y5" s="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5"/>
      <c r="AV5" s="2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2"/>
      <c r="BJ5" s="2"/>
      <c r="BK5" s="2"/>
      <c r="BL5" s="2"/>
      <c r="BM5" s="8"/>
      <c r="BN5" s="4"/>
      <c r="BO5" s="3"/>
      <c r="BP5" s="3"/>
      <c r="BQ5" s="3"/>
    </row>
    <row r="6" spans="1:70" ht="21.75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2"/>
      <c r="S6" s="2"/>
      <c r="T6" s="2"/>
      <c r="U6" s="2"/>
      <c r="V6" s="2"/>
      <c r="W6" s="2"/>
      <c r="X6" s="2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5"/>
      <c r="AV6" s="2"/>
      <c r="AW6" s="12" t="s">
        <v>3</v>
      </c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2"/>
      <c r="BJ6" s="2"/>
      <c r="BK6" s="2"/>
      <c r="BL6" s="2"/>
      <c r="BM6" s="8"/>
      <c r="BN6" s="4"/>
      <c r="BO6" s="3"/>
      <c r="BP6" s="3"/>
      <c r="BQ6" s="3"/>
    </row>
    <row r="7" spans="1:70" ht="18.75" customHeight="1">
      <c r="A7" s="3"/>
      <c r="B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2"/>
      <c r="S7" s="2"/>
      <c r="T7" s="2"/>
      <c r="U7" s="2"/>
      <c r="V7" s="2"/>
      <c r="W7" s="2"/>
      <c r="X7" s="2"/>
      <c r="Y7" s="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5"/>
      <c r="AV7" s="2"/>
      <c r="AW7" s="12" t="s">
        <v>4</v>
      </c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2"/>
      <c r="BJ7" s="2"/>
      <c r="BK7" s="2"/>
      <c r="BL7" s="2"/>
      <c r="BM7" s="8"/>
      <c r="BN7" s="4"/>
      <c r="BO7" s="3"/>
      <c r="BP7" s="3"/>
      <c r="BQ7" s="3"/>
    </row>
    <row r="8" spans="1:70" ht="15.75" customHeight="1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2"/>
      <c r="S8" s="2"/>
      <c r="T8" s="2"/>
      <c r="U8" s="2"/>
      <c r="V8" s="2"/>
      <c r="W8" s="2"/>
      <c r="X8" s="2"/>
      <c r="Y8" s="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5"/>
      <c r="AV8" s="2"/>
      <c r="AW8" s="14" t="s">
        <v>5</v>
      </c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8"/>
      <c r="BN8" s="4"/>
      <c r="BO8" s="3"/>
      <c r="BP8" s="3"/>
      <c r="BQ8" s="3"/>
    </row>
    <row r="9" spans="1:70" ht="15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"/>
      <c r="O9" s="4"/>
      <c r="P9" s="4"/>
      <c r="Q9" s="4"/>
      <c r="R9" s="2"/>
      <c r="S9" s="2"/>
      <c r="T9" s="2"/>
      <c r="U9" s="2"/>
      <c r="V9" s="2"/>
      <c r="W9" s="2"/>
      <c r="X9" s="2"/>
      <c r="Y9" s="5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5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8"/>
      <c r="BN9" s="4"/>
      <c r="BO9" s="3"/>
      <c r="BP9" s="3"/>
      <c r="BQ9" s="3"/>
    </row>
    <row r="10" spans="1:70" ht="15.75" customHeight="1">
      <c r="A10" s="3"/>
      <c r="B10" s="1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4"/>
      <c r="O10" s="4"/>
      <c r="P10" s="4"/>
      <c r="Q10" s="4"/>
      <c r="R10" s="3"/>
      <c r="S10" s="8"/>
      <c r="T10" s="8"/>
      <c r="U10" s="8"/>
      <c r="V10" s="8"/>
      <c r="W10" s="8"/>
      <c r="X10" s="8"/>
      <c r="Y10" s="16"/>
      <c r="Z10" s="8"/>
      <c r="AA10" s="8"/>
      <c r="AB10" s="8"/>
      <c r="AC10" s="8" t="s">
        <v>6</v>
      </c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6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4"/>
      <c r="BN10" s="4"/>
      <c r="BO10" s="3"/>
      <c r="BP10" s="3"/>
      <c r="BQ10" s="3"/>
    </row>
    <row r="11" spans="1:70" ht="15.75" customHeight="1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4"/>
      <c r="O11" s="4"/>
      <c r="P11" s="4"/>
      <c r="Q11" s="4"/>
      <c r="R11" s="17"/>
      <c r="S11" s="17"/>
      <c r="T11" s="17"/>
      <c r="U11" s="17"/>
      <c r="V11" s="17"/>
      <c r="W11" s="17"/>
      <c r="X11" s="17"/>
      <c r="Y11" s="5"/>
      <c r="Z11" s="17"/>
      <c r="AA11" s="17"/>
      <c r="AB11" s="17"/>
      <c r="AC11" s="3" t="s">
        <v>7</v>
      </c>
      <c r="AD11" s="17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18"/>
      <c r="AV11" s="3"/>
      <c r="AW11" s="3"/>
      <c r="AX11" s="3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4"/>
      <c r="BN11" s="4"/>
      <c r="BO11" s="3"/>
      <c r="BP11" s="3"/>
      <c r="BQ11" s="3"/>
    </row>
    <row r="12" spans="1:70" ht="15.75" customHeight="1">
      <c r="A12" s="3"/>
      <c r="B12" s="19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7"/>
      <c r="O12" s="17"/>
      <c r="P12" s="17"/>
      <c r="Q12" s="17"/>
      <c r="R12" s="3"/>
      <c r="S12" s="8"/>
      <c r="T12" s="8"/>
      <c r="U12" s="8"/>
      <c r="V12" s="8"/>
      <c r="W12" s="8"/>
      <c r="X12" s="8"/>
      <c r="Y12" s="16"/>
      <c r="Z12" s="8"/>
      <c r="AA12" s="8"/>
      <c r="AB12" s="8"/>
      <c r="AC12" s="3"/>
      <c r="AD12" s="8"/>
      <c r="AE12" s="3"/>
      <c r="AF12" s="8" t="s">
        <v>8</v>
      </c>
      <c r="AG12" s="3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6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4"/>
      <c r="BN12" s="4"/>
      <c r="BO12" s="3"/>
      <c r="BP12" s="3"/>
      <c r="BQ12" s="3"/>
    </row>
    <row r="13" spans="1:70" ht="23.25" customHeight="1">
      <c r="A13" s="3"/>
      <c r="B13" s="19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"/>
      <c r="O13" s="4"/>
      <c r="P13" s="4"/>
      <c r="Q13" s="4"/>
      <c r="R13" s="3"/>
      <c r="S13" s="20"/>
      <c r="T13" s="20"/>
      <c r="U13" s="20"/>
      <c r="V13" s="20"/>
      <c r="W13" s="20"/>
      <c r="X13" s="20"/>
      <c r="Y13" s="21"/>
      <c r="Z13" s="20"/>
      <c r="AA13" s="20"/>
      <c r="AB13" s="8" t="s">
        <v>133</v>
      </c>
      <c r="AC13" s="8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1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4"/>
      <c r="BN13" s="4"/>
      <c r="BO13" s="3"/>
      <c r="BP13" s="3"/>
      <c r="BQ13" s="3"/>
    </row>
    <row r="14" spans="1:70" ht="23.25" customHeight="1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3"/>
      <c r="S14" s="20"/>
      <c r="T14" s="20"/>
      <c r="U14" s="20"/>
      <c r="V14" s="20"/>
      <c r="W14" s="20"/>
      <c r="X14" s="20"/>
      <c r="Y14" s="21"/>
      <c r="Z14" s="20"/>
      <c r="AA14" s="20"/>
      <c r="AB14" s="8" t="s">
        <v>134</v>
      </c>
      <c r="AC14" s="3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1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4"/>
      <c r="BN14" s="4"/>
      <c r="BO14" s="3"/>
      <c r="BP14" s="3"/>
      <c r="BQ14" s="3"/>
    </row>
    <row r="15" spans="1:70" ht="23.25" customHeight="1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4"/>
      <c r="Q15" s="4"/>
      <c r="R15" s="3"/>
      <c r="S15" s="20"/>
      <c r="T15" s="20"/>
      <c r="U15" s="20"/>
      <c r="V15" s="20"/>
      <c r="W15" s="20"/>
      <c r="X15" s="20"/>
      <c r="Y15" s="21"/>
      <c r="Z15" s="20"/>
      <c r="AA15" s="20"/>
      <c r="AB15" s="8" t="s">
        <v>9</v>
      </c>
      <c r="AC15" s="3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1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4"/>
      <c r="BN15" s="4"/>
      <c r="BO15" s="3"/>
      <c r="BP15" s="3"/>
      <c r="BQ15" s="3"/>
    </row>
    <row r="16" spans="1:70" ht="17.25" customHeight="1">
      <c r="A16" s="3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4"/>
      <c r="O16" s="4"/>
      <c r="P16" s="4"/>
      <c r="Q16" s="4"/>
      <c r="R16" s="3"/>
      <c r="S16" s="8"/>
      <c r="T16" s="8"/>
      <c r="U16" s="8"/>
      <c r="V16" s="8"/>
      <c r="W16" s="8"/>
      <c r="X16" s="8"/>
      <c r="Y16" s="16"/>
      <c r="Z16" s="8"/>
      <c r="AA16" s="8"/>
      <c r="AB16" s="8" t="s">
        <v>186</v>
      </c>
      <c r="AC16" s="3"/>
      <c r="AD16" s="8"/>
      <c r="AE16" s="3"/>
      <c r="AF16" s="3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6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4"/>
      <c r="BN16" s="4"/>
      <c r="BO16" s="3"/>
      <c r="BP16" s="3"/>
      <c r="BQ16" s="3"/>
      <c r="BR16" s="3"/>
    </row>
    <row r="17" spans="1:70" ht="15.75" customHeight="1">
      <c r="A17" s="3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"/>
      <c r="O17" s="4"/>
      <c r="P17" s="4"/>
      <c r="Q17" s="4"/>
      <c r="R17" s="2"/>
      <c r="S17" s="2"/>
      <c r="T17" s="2"/>
      <c r="U17" s="2"/>
      <c r="V17" s="2"/>
      <c r="W17" s="2"/>
      <c r="X17" s="2"/>
      <c r="Y17" s="5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5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4"/>
      <c r="BN17" s="4"/>
      <c r="BO17" s="3"/>
      <c r="BP17" s="3"/>
      <c r="BQ17" s="3"/>
      <c r="BR17" s="3"/>
    </row>
    <row r="18" spans="1:70" ht="15.75" customHeight="1">
      <c r="A18" s="3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2" t="s">
        <v>10</v>
      </c>
      <c r="N18" s="23" t="s">
        <v>11</v>
      </c>
      <c r="O18" s="24"/>
      <c r="P18" s="24"/>
      <c r="Q18" s="24"/>
      <c r="R18" s="25"/>
      <c r="S18" s="23" t="s">
        <v>12</v>
      </c>
      <c r="T18" s="24"/>
      <c r="U18" s="24"/>
      <c r="V18" s="25"/>
      <c r="W18" s="23" t="s">
        <v>13</v>
      </c>
      <c r="X18" s="24"/>
      <c r="Y18" s="24"/>
      <c r="Z18" s="25"/>
      <c r="AA18" s="23" t="s">
        <v>14</v>
      </c>
      <c r="AB18" s="24"/>
      <c r="AC18" s="24"/>
      <c r="AD18" s="24"/>
      <c r="AE18" s="25"/>
      <c r="AF18" s="23" t="s">
        <v>15</v>
      </c>
      <c r="AG18" s="24"/>
      <c r="AH18" s="24"/>
      <c r="AI18" s="26"/>
      <c r="AJ18" s="27" t="s">
        <v>16</v>
      </c>
      <c r="AK18" s="24"/>
      <c r="AL18" s="24"/>
      <c r="AM18" s="25"/>
      <c r="AN18" s="23" t="s">
        <v>17</v>
      </c>
      <c r="AO18" s="24"/>
      <c r="AP18" s="24"/>
      <c r="AQ18" s="24"/>
      <c r="AR18" s="25"/>
      <c r="AS18" s="23" t="s">
        <v>18</v>
      </c>
      <c r="AT18" s="24"/>
      <c r="AU18" s="24"/>
      <c r="AV18" s="25"/>
      <c r="AW18" s="23" t="s">
        <v>19</v>
      </c>
      <c r="AX18" s="24"/>
      <c r="AY18" s="24"/>
      <c r="AZ18" s="25"/>
      <c r="BA18" s="23" t="s">
        <v>20</v>
      </c>
      <c r="BB18" s="24"/>
      <c r="BC18" s="24"/>
      <c r="BD18" s="24"/>
      <c r="BE18" s="25"/>
      <c r="BF18" s="23" t="s">
        <v>21</v>
      </c>
      <c r="BG18" s="24"/>
      <c r="BH18" s="24"/>
      <c r="BI18" s="25"/>
      <c r="BJ18" s="2"/>
      <c r="BK18" s="2"/>
      <c r="BL18" s="2"/>
      <c r="BM18" s="4"/>
      <c r="BN18" s="4"/>
      <c r="BO18" s="3"/>
      <c r="BP18" s="3"/>
      <c r="BQ18" s="3"/>
      <c r="BR18" s="3"/>
    </row>
    <row r="19" spans="1:70" ht="15.75" customHeigh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8"/>
      <c r="N19" s="29">
        <v>1</v>
      </c>
      <c r="O19" s="29">
        <v>2</v>
      </c>
      <c r="P19" s="29">
        <v>3</v>
      </c>
      <c r="Q19" s="29">
        <v>4</v>
      </c>
      <c r="R19" s="29">
        <v>5</v>
      </c>
      <c r="S19" s="29">
        <v>6</v>
      </c>
      <c r="T19" s="29">
        <v>7</v>
      </c>
      <c r="U19" s="30">
        <v>8</v>
      </c>
      <c r="V19" s="31">
        <v>9</v>
      </c>
      <c r="W19" s="29">
        <v>10</v>
      </c>
      <c r="X19" s="29">
        <v>11</v>
      </c>
      <c r="Y19" s="29">
        <v>12</v>
      </c>
      <c r="Z19" s="29">
        <v>13</v>
      </c>
      <c r="AA19" s="29">
        <v>14</v>
      </c>
      <c r="AB19" s="29">
        <v>15</v>
      </c>
      <c r="AC19" s="29">
        <v>16</v>
      </c>
      <c r="AD19" s="29">
        <v>17</v>
      </c>
      <c r="AE19" s="29">
        <v>18</v>
      </c>
      <c r="AF19" s="29">
        <v>19</v>
      </c>
      <c r="AG19" s="29">
        <v>20</v>
      </c>
      <c r="AH19" s="29">
        <v>21</v>
      </c>
      <c r="AI19" s="30">
        <v>22</v>
      </c>
      <c r="AJ19" s="31">
        <v>23</v>
      </c>
      <c r="AK19" s="29">
        <v>24</v>
      </c>
      <c r="AL19" s="29">
        <v>25</v>
      </c>
      <c r="AM19" s="29">
        <v>26</v>
      </c>
      <c r="AN19" s="29">
        <v>27</v>
      </c>
      <c r="AO19" s="29">
        <v>28</v>
      </c>
      <c r="AP19" s="29">
        <v>29</v>
      </c>
      <c r="AQ19" s="30">
        <v>30</v>
      </c>
      <c r="AR19" s="31">
        <v>31</v>
      </c>
      <c r="AS19" s="29">
        <v>32</v>
      </c>
      <c r="AT19" s="29">
        <v>33</v>
      </c>
      <c r="AU19" s="29">
        <v>34</v>
      </c>
      <c r="AV19" s="29">
        <v>35</v>
      </c>
      <c r="AW19" s="29">
        <v>36</v>
      </c>
      <c r="AX19" s="29">
        <v>37</v>
      </c>
      <c r="AY19" s="29">
        <v>38</v>
      </c>
      <c r="AZ19" s="29">
        <v>39</v>
      </c>
      <c r="BA19" s="29">
        <v>40</v>
      </c>
      <c r="BB19" s="29">
        <v>41</v>
      </c>
      <c r="BC19" s="29">
        <v>42</v>
      </c>
      <c r="BD19" s="29">
        <v>43</v>
      </c>
      <c r="BE19" s="29">
        <v>44</v>
      </c>
      <c r="BF19" s="29">
        <v>45</v>
      </c>
      <c r="BG19" s="29">
        <v>46</v>
      </c>
      <c r="BH19" s="29">
        <v>47</v>
      </c>
      <c r="BI19" s="29">
        <v>48</v>
      </c>
      <c r="BJ19" s="2"/>
      <c r="BK19" s="2"/>
      <c r="BL19" s="2"/>
      <c r="BM19" s="4"/>
      <c r="BN19" s="4"/>
      <c r="BO19" s="3"/>
      <c r="BP19" s="3"/>
      <c r="BQ19" s="3"/>
      <c r="BR19" s="3"/>
    </row>
    <row r="20" spans="1:70" ht="15.75" customHeight="1">
      <c r="A20" s="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8"/>
      <c r="N20" s="32">
        <v>31</v>
      </c>
      <c r="O20" s="32">
        <v>7</v>
      </c>
      <c r="P20" s="32">
        <v>14</v>
      </c>
      <c r="Q20" s="32">
        <v>21</v>
      </c>
      <c r="R20" s="32">
        <v>28</v>
      </c>
      <c r="S20" s="32">
        <v>5</v>
      </c>
      <c r="T20" s="32">
        <v>12</v>
      </c>
      <c r="U20" s="33">
        <v>19</v>
      </c>
      <c r="V20" s="34">
        <v>26</v>
      </c>
      <c r="W20" s="32">
        <v>2</v>
      </c>
      <c r="X20" s="32">
        <v>9</v>
      </c>
      <c r="Y20" s="32">
        <v>16</v>
      </c>
      <c r="Z20" s="32">
        <v>23</v>
      </c>
      <c r="AA20" s="32">
        <v>30</v>
      </c>
      <c r="AB20" s="32">
        <v>7</v>
      </c>
      <c r="AC20" s="32">
        <v>14</v>
      </c>
      <c r="AD20" s="32">
        <v>21</v>
      </c>
      <c r="AE20" s="32">
        <v>28</v>
      </c>
      <c r="AF20" s="32">
        <v>4</v>
      </c>
      <c r="AG20" s="32">
        <v>11</v>
      </c>
      <c r="AH20" s="32">
        <v>18</v>
      </c>
      <c r="AI20" s="33">
        <v>25</v>
      </c>
      <c r="AJ20" s="34">
        <v>1</v>
      </c>
      <c r="AK20" s="32">
        <v>8</v>
      </c>
      <c r="AL20" s="32">
        <v>15</v>
      </c>
      <c r="AM20" s="32">
        <v>22</v>
      </c>
      <c r="AN20" s="32">
        <v>1</v>
      </c>
      <c r="AO20" s="35">
        <v>8</v>
      </c>
      <c r="AP20" s="32">
        <v>15</v>
      </c>
      <c r="AQ20" s="33">
        <v>22</v>
      </c>
      <c r="AR20" s="34">
        <v>29</v>
      </c>
      <c r="AS20" s="32">
        <v>5</v>
      </c>
      <c r="AT20" s="32">
        <v>12</v>
      </c>
      <c r="AU20" s="32">
        <v>19</v>
      </c>
      <c r="AV20" s="32">
        <v>26</v>
      </c>
      <c r="AW20" s="35">
        <v>3</v>
      </c>
      <c r="AX20" s="35">
        <v>10</v>
      </c>
      <c r="AY20" s="32">
        <v>17</v>
      </c>
      <c r="AZ20" s="32">
        <v>24</v>
      </c>
      <c r="BA20" s="32">
        <v>31</v>
      </c>
      <c r="BB20" s="32">
        <v>7</v>
      </c>
      <c r="BC20" s="32">
        <v>14</v>
      </c>
      <c r="BD20" s="35">
        <v>21</v>
      </c>
      <c r="BE20" s="35">
        <v>28</v>
      </c>
      <c r="BF20" s="32">
        <v>5</v>
      </c>
      <c r="BG20" s="32">
        <v>12</v>
      </c>
      <c r="BH20" s="32">
        <v>19</v>
      </c>
      <c r="BI20" s="32">
        <v>26</v>
      </c>
      <c r="BJ20" s="2"/>
      <c r="BK20" s="2"/>
      <c r="BL20" s="2"/>
      <c r="BM20" s="4"/>
      <c r="BN20" s="4"/>
      <c r="BO20" s="3"/>
      <c r="BP20" s="3"/>
      <c r="BQ20" s="3"/>
      <c r="BR20" s="3"/>
    </row>
    <row r="21" spans="1:70" ht="30" customHeight="1">
      <c r="A21" s="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6"/>
      <c r="N21" s="37">
        <v>5</v>
      </c>
      <c r="O21" s="37">
        <v>12</v>
      </c>
      <c r="P21" s="37">
        <v>19</v>
      </c>
      <c r="Q21" s="37">
        <v>26</v>
      </c>
      <c r="R21" s="37">
        <v>3</v>
      </c>
      <c r="S21" s="37">
        <v>10</v>
      </c>
      <c r="T21" s="38" t="s">
        <v>192</v>
      </c>
      <c r="U21" s="39">
        <v>24</v>
      </c>
      <c r="V21" s="40">
        <v>31</v>
      </c>
      <c r="W21" s="37">
        <v>7</v>
      </c>
      <c r="X21" s="37">
        <v>14</v>
      </c>
      <c r="Y21" s="37">
        <v>21</v>
      </c>
      <c r="Z21" s="37">
        <v>28</v>
      </c>
      <c r="AA21" s="37">
        <v>5</v>
      </c>
      <c r="AB21" s="37">
        <v>12</v>
      </c>
      <c r="AC21" s="37">
        <v>19</v>
      </c>
      <c r="AD21" s="41" t="s">
        <v>193</v>
      </c>
      <c r="AE21" s="41" t="s">
        <v>194</v>
      </c>
      <c r="AF21" s="37" t="s">
        <v>191</v>
      </c>
      <c r="AG21" s="37">
        <v>16</v>
      </c>
      <c r="AH21" s="37">
        <v>23</v>
      </c>
      <c r="AI21" s="39">
        <v>30</v>
      </c>
      <c r="AJ21" s="40">
        <v>6</v>
      </c>
      <c r="AK21" s="37">
        <v>13</v>
      </c>
      <c r="AL21" s="37">
        <v>20</v>
      </c>
      <c r="AM21" s="37">
        <v>27</v>
      </c>
      <c r="AN21" s="37">
        <v>6</v>
      </c>
      <c r="AO21" s="37">
        <v>13</v>
      </c>
      <c r="AP21" s="37">
        <v>20</v>
      </c>
      <c r="AQ21" s="39">
        <v>27</v>
      </c>
      <c r="AR21" s="40">
        <v>3</v>
      </c>
      <c r="AS21" s="37">
        <v>10</v>
      </c>
      <c r="AT21" s="37">
        <v>17</v>
      </c>
      <c r="AU21" s="37">
        <v>24</v>
      </c>
      <c r="AV21" s="38">
        <v>1</v>
      </c>
      <c r="AW21" s="37">
        <v>8</v>
      </c>
      <c r="AX21" s="37">
        <v>15</v>
      </c>
      <c r="AY21" s="37">
        <v>22</v>
      </c>
      <c r="AZ21" s="37">
        <v>29</v>
      </c>
      <c r="BA21" s="37">
        <v>5</v>
      </c>
      <c r="BB21" s="37">
        <v>12</v>
      </c>
      <c r="BC21" s="37">
        <v>19</v>
      </c>
      <c r="BD21" s="37">
        <v>26</v>
      </c>
      <c r="BE21" s="37">
        <v>3</v>
      </c>
      <c r="BF21" s="37">
        <v>10</v>
      </c>
      <c r="BG21" s="37">
        <v>17</v>
      </c>
      <c r="BH21" s="37">
        <v>24</v>
      </c>
      <c r="BI21" s="37">
        <v>31</v>
      </c>
      <c r="BJ21" s="2"/>
      <c r="BK21" s="2"/>
      <c r="BL21" s="2"/>
      <c r="BM21" s="4"/>
      <c r="BN21" s="4"/>
      <c r="BO21" s="3"/>
      <c r="BP21" s="3"/>
      <c r="BQ21" s="3"/>
      <c r="BR21" s="3"/>
    </row>
    <row r="22" spans="1:70" ht="15.75" customHeight="1">
      <c r="A22" s="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36"/>
      <c r="N22" s="42" t="s">
        <v>22</v>
      </c>
      <c r="O22" s="42" t="s">
        <v>23</v>
      </c>
      <c r="P22" s="42" t="s">
        <v>22</v>
      </c>
      <c r="Q22" s="42" t="s">
        <v>23</v>
      </c>
      <c r="R22" s="42" t="s">
        <v>22</v>
      </c>
      <c r="S22" s="42" t="s">
        <v>23</v>
      </c>
      <c r="T22" s="42" t="s">
        <v>22</v>
      </c>
      <c r="U22" s="42" t="s">
        <v>23</v>
      </c>
      <c r="V22" s="42" t="s">
        <v>22</v>
      </c>
      <c r="W22" s="42" t="s">
        <v>23</v>
      </c>
      <c r="X22" s="42" t="s">
        <v>22</v>
      </c>
      <c r="Y22" s="42" t="s">
        <v>23</v>
      </c>
      <c r="Z22" s="42" t="s">
        <v>22</v>
      </c>
      <c r="AA22" s="42" t="s">
        <v>23</v>
      </c>
      <c r="AB22" s="42" t="s">
        <v>22</v>
      </c>
      <c r="AC22" s="42" t="s">
        <v>23</v>
      </c>
      <c r="AD22" s="42" t="s">
        <v>22</v>
      </c>
      <c r="AE22" s="42" t="s">
        <v>23</v>
      </c>
      <c r="AF22" s="42" t="s">
        <v>22</v>
      </c>
      <c r="AG22" s="42" t="s">
        <v>23</v>
      </c>
      <c r="AH22" s="42" t="s">
        <v>22</v>
      </c>
      <c r="AI22" s="43" t="s">
        <v>23</v>
      </c>
      <c r="AJ22" s="44" t="s">
        <v>22</v>
      </c>
      <c r="AK22" s="42" t="s">
        <v>23</v>
      </c>
      <c r="AL22" s="42" t="s">
        <v>22</v>
      </c>
      <c r="AM22" s="42" t="s">
        <v>23</v>
      </c>
      <c r="AN22" s="42" t="s">
        <v>22</v>
      </c>
      <c r="AO22" s="42" t="s">
        <v>23</v>
      </c>
      <c r="AP22" s="42" t="s">
        <v>22</v>
      </c>
      <c r="AQ22" s="42" t="s">
        <v>23</v>
      </c>
      <c r="AR22" s="42" t="s">
        <v>22</v>
      </c>
      <c r="AS22" s="42" t="s">
        <v>23</v>
      </c>
      <c r="AT22" s="42" t="s">
        <v>22</v>
      </c>
      <c r="AU22" s="42" t="s">
        <v>23</v>
      </c>
      <c r="AV22" s="42" t="s">
        <v>22</v>
      </c>
      <c r="AW22" s="42" t="s">
        <v>23</v>
      </c>
      <c r="AX22" s="42" t="s">
        <v>22</v>
      </c>
      <c r="AY22" s="42" t="s">
        <v>23</v>
      </c>
      <c r="AZ22" s="42" t="s">
        <v>22</v>
      </c>
      <c r="BA22" s="42" t="s">
        <v>23</v>
      </c>
      <c r="BB22" s="42" t="s">
        <v>22</v>
      </c>
      <c r="BC22" s="42" t="s">
        <v>23</v>
      </c>
      <c r="BD22" s="42" t="s">
        <v>22</v>
      </c>
      <c r="BE22" s="42" t="s">
        <v>23</v>
      </c>
      <c r="BF22" s="42" t="s">
        <v>22</v>
      </c>
      <c r="BG22" s="42" t="s">
        <v>23</v>
      </c>
      <c r="BH22" s="42" t="s">
        <v>22</v>
      </c>
      <c r="BI22" s="42" t="s">
        <v>23</v>
      </c>
      <c r="BJ22" s="2"/>
      <c r="BK22" s="2"/>
      <c r="BL22" s="2"/>
      <c r="BM22" s="4"/>
      <c r="BN22" s="4"/>
      <c r="BO22" s="3"/>
      <c r="BP22" s="3"/>
      <c r="BQ22" s="3"/>
      <c r="BR22" s="3"/>
    </row>
    <row r="23" spans="1:70" ht="15.75" customHeight="1">
      <c r="A23" s="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45" t="s">
        <v>24</v>
      </c>
      <c r="N23" s="46"/>
      <c r="O23" s="46"/>
      <c r="P23" s="46"/>
      <c r="Q23" s="46"/>
      <c r="R23" s="46" t="s">
        <v>187</v>
      </c>
      <c r="S23" s="47" t="s">
        <v>187</v>
      </c>
      <c r="T23" s="46"/>
      <c r="U23" s="48"/>
      <c r="V23" s="49"/>
      <c r="W23" s="50"/>
      <c r="X23" s="50"/>
      <c r="Y23" s="50"/>
      <c r="Z23" s="50"/>
      <c r="AA23" s="50"/>
      <c r="AB23" s="51" t="s">
        <v>25</v>
      </c>
      <c r="AC23" s="46"/>
      <c r="AD23" s="46"/>
      <c r="AE23" s="50"/>
      <c r="AF23" s="50"/>
      <c r="AG23" s="50"/>
      <c r="AH23" s="52"/>
      <c r="AI23" s="53"/>
      <c r="AJ23" s="54"/>
      <c r="AK23" s="55"/>
      <c r="AL23" s="50"/>
      <c r="AM23" s="46" t="s">
        <v>187</v>
      </c>
      <c r="AN23" s="47" t="s">
        <v>187</v>
      </c>
      <c r="AO23" s="50"/>
      <c r="AP23" s="50"/>
      <c r="AQ23" s="56"/>
      <c r="AR23" s="57"/>
      <c r="AS23" s="46"/>
      <c r="AT23" s="46" t="s">
        <v>25</v>
      </c>
      <c r="AU23" s="46"/>
      <c r="AV23" s="51"/>
      <c r="AW23" s="51"/>
      <c r="AX23" s="46"/>
      <c r="AY23" s="46"/>
      <c r="AZ23" s="46"/>
      <c r="BA23" s="46"/>
      <c r="BB23" s="46"/>
      <c r="BC23" s="46"/>
      <c r="BD23" s="46"/>
      <c r="BE23" s="46"/>
      <c r="BF23" s="46"/>
      <c r="BG23" s="46">
        <f>SUM(BH23:BI24)</f>
        <v>30</v>
      </c>
      <c r="BH23" s="46">
        <v>15</v>
      </c>
      <c r="BI23" s="58">
        <v>15</v>
      </c>
      <c r="BJ23" s="2"/>
      <c r="BK23" s="2"/>
      <c r="BL23" s="2"/>
      <c r="BM23" s="4"/>
      <c r="BN23" s="4"/>
      <c r="BO23" s="3"/>
      <c r="BP23" s="3"/>
      <c r="BQ23" s="3"/>
      <c r="BR23" s="3"/>
    </row>
    <row r="24" spans="1:70" ht="15.75" customHeight="1">
      <c r="A24" s="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59"/>
      <c r="N24" s="46"/>
      <c r="O24" s="46"/>
      <c r="P24" s="46"/>
      <c r="Q24" s="46"/>
      <c r="R24" s="46"/>
      <c r="S24" s="60"/>
      <c r="T24" s="46"/>
      <c r="U24" s="48"/>
      <c r="V24" s="57"/>
      <c r="W24" s="46"/>
      <c r="X24" s="46"/>
      <c r="Y24" s="46"/>
      <c r="Z24" s="46"/>
      <c r="AA24" s="46"/>
      <c r="AB24" s="50"/>
      <c r="AC24" s="46"/>
      <c r="AD24" s="46"/>
      <c r="AE24" s="46"/>
      <c r="AF24" s="46"/>
      <c r="AG24" s="46"/>
      <c r="AH24" s="61"/>
      <c r="AI24" s="62"/>
      <c r="AJ24" s="63"/>
      <c r="AK24" s="64"/>
      <c r="AL24" s="46"/>
      <c r="AM24" s="46"/>
      <c r="AN24" s="60"/>
      <c r="AO24" s="46"/>
      <c r="AP24" s="46"/>
      <c r="AQ24" s="48"/>
      <c r="AR24" s="57"/>
      <c r="AS24" s="46"/>
      <c r="AT24" s="46"/>
      <c r="AU24" s="46"/>
      <c r="AV24" s="50"/>
      <c r="AW24" s="50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58"/>
      <c r="BJ24" s="2"/>
      <c r="BK24" s="2"/>
      <c r="BL24" s="2"/>
      <c r="BM24" s="4"/>
      <c r="BN24" s="4"/>
      <c r="BO24" s="3"/>
      <c r="BP24" s="3"/>
      <c r="BQ24" s="3"/>
      <c r="BR24" s="3"/>
    </row>
    <row r="25" spans="1:70" ht="15.75" customHeight="1">
      <c r="A25" s="3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65" t="s">
        <v>26</v>
      </c>
      <c r="N25" s="65"/>
      <c r="O25" s="66"/>
      <c r="P25" s="67"/>
      <c r="Q25" s="67"/>
      <c r="R25" s="36" t="s">
        <v>187</v>
      </c>
      <c r="S25" s="66" t="s">
        <v>195</v>
      </c>
      <c r="T25" s="65"/>
      <c r="U25" s="67"/>
      <c r="V25" s="67"/>
      <c r="W25" s="67"/>
      <c r="X25" s="67"/>
      <c r="Y25" s="67"/>
      <c r="Z25" s="68" t="s">
        <v>25</v>
      </c>
      <c r="AA25" s="69" t="s">
        <v>200</v>
      </c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70" t="s">
        <v>196</v>
      </c>
      <c r="AU25" s="66" t="s">
        <v>197</v>
      </c>
      <c r="AV25" s="67"/>
      <c r="AW25" s="67"/>
      <c r="AX25" s="70"/>
      <c r="AY25" s="70"/>
      <c r="AZ25" s="67"/>
      <c r="BA25" s="3"/>
      <c r="BB25" s="3"/>
      <c r="BC25" s="3"/>
      <c r="BD25" s="3"/>
      <c r="BE25" s="3"/>
      <c r="BF25" s="3"/>
      <c r="BG25" s="67"/>
      <c r="BH25" s="67"/>
      <c r="BI25" s="67"/>
      <c r="BJ25" s="2"/>
      <c r="BK25" s="2"/>
      <c r="BL25" s="2"/>
      <c r="BM25" s="4"/>
      <c r="BN25" s="4"/>
      <c r="BO25" s="3"/>
      <c r="BP25" s="3"/>
      <c r="BQ25" s="3"/>
      <c r="BR25" s="3"/>
    </row>
    <row r="26" spans="1:70" ht="26.25" customHeight="1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70"/>
      <c r="N26" s="67"/>
      <c r="O26" s="67"/>
      <c r="P26" s="67"/>
      <c r="Q26" s="67"/>
      <c r="R26" s="67"/>
      <c r="S26" s="71"/>
      <c r="Z26" s="70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68"/>
      <c r="AU26" s="71"/>
      <c r="AZ26" s="67"/>
      <c r="BA26" s="3"/>
      <c r="BB26" s="3"/>
      <c r="BC26" s="3"/>
      <c r="BD26" s="3"/>
      <c r="BE26" s="3"/>
      <c r="BF26" s="3"/>
      <c r="BG26" s="67"/>
      <c r="BH26" s="67"/>
      <c r="BI26" s="67"/>
      <c r="BJ26" s="2"/>
      <c r="BK26" s="2"/>
      <c r="BL26" s="2"/>
      <c r="BM26" s="4"/>
      <c r="BN26" s="4"/>
      <c r="BO26" s="3"/>
      <c r="BP26" s="3"/>
      <c r="BQ26" s="3"/>
      <c r="BR26" s="3"/>
    </row>
    <row r="27" spans="1:70" ht="16.5" customHeight="1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70"/>
      <c r="N27" s="67"/>
      <c r="O27" s="67"/>
      <c r="P27" s="67"/>
      <c r="Q27" s="67"/>
      <c r="R27" s="67"/>
      <c r="S27" s="66"/>
      <c r="T27" s="67"/>
      <c r="U27" s="67"/>
      <c r="V27" s="67"/>
      <c r="W27" s="67"/>
      <c r="X27" s="67"/>
      <c r="Y27" s="67"/>
      <c r="Z27" s="67"/>
      <c r="AA27" s="66"/>
      <c r="AB27" s="67"/>
      <c r="AC27" s="67"/>
      <c r="AD27" s="73"/>
      <c r="AE27" s="74"/>
      <c r="AF27" s="67"/>
      <c r="AG27" s="67"/>
      <c r="AH27" s="67"/>
      <c r="AI27" s="67"/>
      <c r="AJ27" s="67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7"/>
      <c r="AY27" s="67"/>
      <c r="AZ27" s="67"/>
      <c r="BA27" s="73"/>
      <c r="BB27" s="74"/>
      <c r="BC27" s="75"/>
      <c r="BD27" s="75"/>
      <c r="BE27" s="73"/>
      <c r="BF27" s="70"/>
      <c r="BG27" s="2"/>
      <c r="BH27" s="2"/>
      <c r="BI27" s="2"/>
      <c r="BJ27" s="2"/>
      <c r="BK27" s="2"/>
      <c r="BL27" s="2"/>
      <c r="BM27" s="4"/>
      <c r="BN27" s="4"/>
      <c r="BO27" s="3"/>
      <c r="BP27" s="3"/>
      <c r="BQ27" s="3"/>
      <c r="BR27" s="3"/>
    </row>
    <row r="28" spans="1:70" ht="15" customHeight="1">
      <c r="A28" s="76" t="s">
        <v>27</v>
      </c>
      <c r="B28" s="77" t="s">
        <v>28</v>
      </c>
      <c r="C28" s="78" t="s">
        <v>29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81" t="s">
        <v>30</v>
      </c>
      <c r="P28" s="82" t="s">
        <v>31</v>
      </c>
      <c r="Q28" s="83" t="s">
        <v>32</v>
      </c>
      <c r="R28" s="84"/>
      <c r="S28" s="84"/>
      <c r="T28" s="84"/>
      <c r="U28" s="84"/>
      <c r="V28" s="84"/>
      <c r="W28" s="84"/>
      <c r="X28" s="84"/>
      <c r="Y28" s="85"/>
      <c r="Z28" s="86" t="s">
        <v>198</v>
      </c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8"/>
      <c r="AU28" s="89"/>
      <c r="AV28" s="86" t="s">
        <v>199</v>
      </c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8"/>
      <c r="BQ28" s="90"/>
      <c r="BR28" s="91"/>
    </row>
    <row r="29" spans="1:70" ht="19.5" customHeight="1">
      <c r="A29" s="92"/>
      <c r="B29" s="93"/>
      <c r="C29" s="9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3"/>
      <c r="O29" s="94"/>
      <c r="P29" s="93"/>
      <c r="Q29" s="95" t="s">
        <v>33</v>
      </c>
      <c r="R29" s="80"/>
      <c r="S29" s="95" t="s">
        <v>34</v>
      </c>
      <c r="T29" s="80"/>
      <c r="U29" s="95" t="s">
        <v>35</v>
      </c>
      <c r="V29" s="80"/>
      <c r="W29" s="95" t="s">
        <v>36</v>
      </c>
      <c r="X29" s="80"/>
      <c r="Y29" s="96" t="s">
        <v>37</v>
      </c>
      <c r="Z29" s="97" t="s">
        <v>38</v>
      </c>
      <c r="AA29" s="98"/>
      <c r="AB29" s="99" t="s">
        <v>39</v>
      </c>
      <c r="AC29" s="84"/>
      <c r="AD29" s="84"/>
      <c r="AE29" s="84"/>
      <c r="AF29" s="84"/>
      <c r="AG29" s="84"/>
      <c r="AH29" s="84"/>
      <c r="AI29" s="100"/>
      <c r="AJ29" s="97" t="s">
        <v>40</v>
      </c>
      <c r="AK29" s="98"/>
      <c r="AL29" s="101"/>
      <c r="AM29" s="102" t="s">
        <v>41</v>
      </c>
      <c r="AN29" s="80"/>
      <c r="AO29" s="95" t="s">
        <v>42</v>
      </c>
      <c r="AP29" s="79"/>
      <c r="AQ29" s="103" t="s">
        <v>43</v>
      </c>
      <c r="AR29" s="79"/>
      <c r="AS29" s="79"/>
      <c r="AT29" s="80"/>
      <c r="AU29" s="96" t="s">
        <v>44</v>
      </c>
      <c r="AV29" s="102" t="s">
        <v>38</v>
      </c>
      <c r="AW29" s="80"/>
      <c r="AX29" s="104" t="s">
        <v>39</v>
      </c>
      <c r="AY29" s="84"/>
      <c r="AZ29" s="84"/>
      <c r="BA29" s="84"/>
      <c r="BB29" s="84"/>
      <c r="BC29" s="84"/>
      <c r="BD29" s="84"/>
      <c r="BE29" s="100"/>
      <c r="BF29" s="102" t="s">
        <v>40</v>
      </c>
      <c r="BG29" s="80"/>
      <c r="BH29" s="105"/>
      <c r="BI29" s="102" t="s">
        <v>41</v>
      </c>
      <c r="BJ29" s="80"/>
      <c r="BK29" s="95" t="s">
        <v>42</v>
      </c>
      <c r="BL29" s="79"/>
      <c r="BM29" s="103" t="s">
        <v>43</v>
      </c>
      <c r="BN29" s="79"/>
      <c r="BO29" s="79"/>
      <c r="BP29" s="80"/>
      <c r="BQ29" s="106"/>
      <c r="BR29" s="93"/>
    </row>
    <row r="30" spans="1:70" ht="16.5" customHeight="1">
      <c r="A30" s="92"/>
      <c r="B30" s="93"/>
      <c r="C30" s="9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3"/>
      <c r="O30" s="94"/>
      <c r="P30" s="93"/>
      <c r="Q30" s="94"/>
      <c r="R30" s="93"/>
      <c r="S30" s="94"/>
      <c r="T30" s="93"/>
      <c r="U30" s="94"/>
      <c r="V30" s="93"/>
      <c r="W30" s="94"/>
      <c r="X30" s="93"/>
      <c r="Y30" s="92"/>
      <c r="Z30" s="94"/>
      <c r="AA30" s="98"/>
      <c r="AB30" s="95" t="s">
        <v>38</v>
      </c>
      <c r="AC30" s="80"/>
      <c r="AD30" s="99" t="s">
        <v>45</v>
      </c>
      <c r="AE30" s="84"/>
      <c r="AF30" s="84"/>
      <c r="AG30" s="84"/>
      <c r="AH30" s="84"/>
      <c r="AI30" s="100"/>
      <c r="AJ30" s="94"/>
      <c r="AK30" s="98"/>
      <c r="AL30" s="107"/>
      <c r="AM30" s="11"/>
      <c r="AN30" s="93"/>
      <c r="AO30" s="94"/>
      <c r="AP30" s="11"/>
      <c r="AQ30" s="108"/>
      <c r="AR30" s="109"/>
      <c r="AS30" s="109"/>
      <c r="AT30" s="110"/>
      <c r="AU30" s="92"/>
      <c r="AV30" s="98"/>
      <c r="AW30" s="93"/>
      <c r="AX30" s="97" t="s">
        <v>38</v>
      </c>
      <c r="AY30" s="98"/>
      <c r="AZ30" s="104" t="s">
        <v>46</v>
      </c>
      <c r="BA30" s="84"/>
      <c r="BB30" s="84"/>
      <c r="BC30" s="84"/>
      <c r="BD30" s="84"/>
      <c r="BE30" s="100"/>
      <c r="BF30" s="98"/>
      <c r="BG30" s="93"/>
      <c r="BH30" s="105"/>
      <c r="BI30" s="11"/>
      <c r="BJ30" s="93"/>
      <c r="BK30" s="94"/>
      <c r="BL30" s="11"/>
      <c r="BM30" s="108"/>
      <c r="BN30" s="109"/>
      <c r="BO30" s="109"/>
      <c r="BP30" s="110"/>
      <c r="BQ30" s="106"/>
      <c r="BR30" s="93"/>
    </row>
    <row r="31" spans="1:70" ht="12.75" customHeight="1">
      <c r="A31" s="92"/>
      <c r="B31" s="93"/>
      <c r="C31" s="94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93"/>
      <c r="O31" s="94"/>
      <c r="P31" s="93"/>
      <c r="Q31" s="94"/>
      <c r="R31" s="93"/>
      <c r="S31" s="94"/>
      <c r="T31" s="93"/>
      <c r="U31" s="94"/>
      <c r="V31" s="93"/>
      <c r="W31" s="94"/>
      <c r="X31" s="93"/>
      <c r="Y31" s="92"/>
      <c r="Z31" s="94"/>
      <c r="AA31" s="98"/>
      <c r="AB31" s="94"/>
      <c r="AC31" s="93"/>
      <c r="AD31" s="111" t="s">
        <v>47</v>
      </c>
      <c r="AE31" s="93"/>
      <c r="AF31" s="97" t="s">
        <v>48</v>
      </c>
      <c r="AG31" s="93"/>
      <c r="AH31" s="97" t="s">
        <v>49</v>
      </c>
      <c r="AI31" s="93"/>
      <c r="AJ31" s="94"/>
      <c r="AK31" s="98"/>
      <c r="AL31" s="107"/>
      <c r="AM31" s="11"/>
      <c r="AN31" s="93"/>
      <c r="AO31" s="94"/>
      <c r="AP31" s="11"/>
      <c r="AQ31" s="112" t="s">
        <v>50</v>
      </c>
      <c r="AR31" s="93"/>
      <c r="AS31" s="112" t="s">
        <v>51</v>
      </c>
      <c r="AT31" s="93"/>
      <c r="AU31" s="92"/>
      <c r="AV31" s="98"/>
      <c r="AW31" s="93"/>
      <c r="AX31" s="94"/>
      <c r="AY31" s="98"/>
      <c r="AZ31" s="81" t="s">
        <v>47</v>
      </c>
      <c r="BA31" s="80"/>
      <c r="BB31" s="97" t="s">
        <v>48</v>
      </c>
      <c r="BC31" s="93"/>
      <c r="BD31" s="97" t="s">
        <v>49</v>
      </c>
      <c r="BE31" s="93"/>
      <c r="BF31" s="98"/>
      <c r="BG31" s="93"/>
      <c r="BH31" s="105"/>
      <c r="BI31" s="11"/>
      <c r="BJ31" s="93"/>
      <c r="BK31" s="94"/>
      <c r="BL31" s="11"/>
      <c r="BM31" s="95" t="s">
        <v>50</v>
      </c>
      <c r="BN31" s="80"/>
      <c r="BO31" s="97" t="s">
        <v>51</v>
      </c>
      <c r="BP31" s="11"/>
      <c r="BQ31" s="113" t="s">
        <v>52</v>
      </c>
      <c r="BR31" s="93"/>
    </row>
    <row r="32" spans="1:70" ht="27" customHeight="1">
      <c r="A32" s="92"/>
      <c r="B32" s="93"/>
      <c r="C32" s="94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93"/>
      <c r="O32" s="94"/>
      <c r="P32" s="93"/>
      <c r="Q32" s="94"/>
      <c r="R32" s="93"/>
      <c r="S32" s="94"/>
      <c r="T32" s="93"/>
      <c r="U32" s="94"/>
      <c r="V32" s="93"/>
      <c r="W32" s="94"/>
      <c r="X32" s="93"/>
      <c r="Y32" s="92"/>
      <c r="Z32" s="94"/>
      <c r="AA32" s="98"/>
      <c r="AB32" s="94"/>
      <c r="AC32" s="93"/>
      <c r="AD32" s="11"/>
      <c r="AE32" s="93"/>
      <c r="AF32" s="94"/>
      <c r="AG32" s="93"/>
      <c r="AH32" s="94"/>
      <c r="AI32" s="93"/>
      <c r="AJ32" s="94"/>
      <c r="AK32" s="98"/>
      <c r="AL32" s="107"/>
      <c r="AM32" s="11"/>
      <c r="AN32" s="93"/>
      <c r="AO32" s="94"/>
      <c r="AP32" s="11"/>
      <c r="AQ32" s="94"/>
      <c r="AR32" s="93"/>
      <c r="AS32" s="94"/>
      <c r="AT32" s="93"/>
      <c r="AU32" s="92"/>
      <c r="AV32" s="98"/>
      <c r="AW32" s="93"/>
      <c r="AX32" s="94"/>
      <c r="AY32" s="98"/>
      <c r="AZ32" s="94"/>
      <c r="BA32" s="93"/>
      <c r="BB32" s="94"/>
      <c r="BC32" s="93"/>
      <c r="BD32" s="94"/>
      <c r="BE32" s="93"/>
      <c r="BF32" s="98"/>
      <c r="BG32" s="93"/>
      <c r="BH32" s="105"/>
      <c r="BI32" s="11"/>
      <c r="BJ32" s="93"/>
      <c r="BK32" s="94"/>
      <c r="BL32" s="11"/>
      <c r="BM32" s="94"/>
      <c r="BN32" s="93"/>
      <c r="BO32" s="94"/>
      <c r="BP32" s="11"/>
      <c r="BQ32" s="114"/>
      <c r="BR32" s="115"/>
    </row>
    <row r="33" spans="1:70" ht="36.75" customHeight="1">
      <c r="A33" s="116"/>
      <c r="B33" s="93"/>
      <c r="C33" s="94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3"/>
      <c r="O33" s="94"/>
      <c r="P33" s="93"/>
      <c r="Q33" s="94"/>
      <c r="R33" s="93"/>
      <c r="S33" s="94"/>
      <c r="T33" s="93"/>
      <c r="U33" s="94"/>
      <c r="V33" s="93"/>
      <c r="W33" s="94"/>
      <c r="X33" s="93"/>
      <c r="Y33" s="92"/>
      <c r="Z33" s="94"/>
      <c r="AA33" s="98"/>
      <c r="AB33" s="108"/>
      <c r="AC33" s="110"/>
      <c r="AD33" s="11"/>
      <c r="AE33" s="93"/>
      <c r="AF33" s="94"/>
      <c r="AG33" s="93"/>
      <c r="AH33" s="94"/>
      <c r="AI33" s="93"/>
      <c r="AJ33" s="94"/>
      <c r="AK33" s="98"/>
      <c r="AL33" s="117"/>
      <c r="AM33" s="109"/>
      <c r="AN33" s="110"/>
      <c r="AO33" s="108"/>
      <c r="AP33" s="109"/>
      <c r="AQ33" s="108"/>
      <c r="AR33" s="110"/>
      <c r="AS33" s="108"/>
      <c r="AT33" s="110"/>
      <c r="AU33" s="92"/>
      <c r="AV33" s="109"/>
      <c r="AW33" s="110"/>
      <c r="AX33" s="108"/>
      <c r="AY33" s="109"/>
      <c r="AZ33" s="108"/>
      <c r="BA33" s="110"/>
      <c r="BB33" s="108"/>
      <c r="BC33" s="110"/>
      <c r="BD33" s="94"/>
      <c r="BE33" s="93"/>
      <c r="BF33" s="109"/>
      <c r="BG33" s="110"/>
      <c r="BH33" s="105"/>
      <c r="BI33" s="109"/>
      <c r="BJ33" s="110"/>
      <c r="BK33" s="108"/>
      <c r="BL33" s="109"/>
      <c r="BM33" s="108"/>
      <c r="BN33" s="110"/>
      <c r="BO33" s="108"/>
      <c r="BP33" s="109"/>
      <c r="BQ33" s="118"/>
      <c r="BR33" s="119"/>
    </row>
    <row r="34" spans="1:70" ht="16.5" customHeight="1">
      <c r="A34" s="120" t="s">
        <v>53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100"/>
    </row>
    <row r="35" spans="1:70" ht="16.5" customHeight="1">
      <c r="A35" s="121">
        <v>1</v>
      </c>
      <c r="B35" s="122" t="s">
        <v>54</v>
      </c>
      <c r="C35" s="123" t="s">
        <v>55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5"/>
      <c r="O35" s="127">
        <v>3</v>
      </c>
      <c r="P35" s="128"/>
      <c r="Q35" s="127">
        <f>O35*30</f>
        <v>90</v>
      </c>
      <c r="R35" s="128"/>
      <c r="S35" s="129">
        <f t="shared" ref="S35:S48" si="0">W35</f>
        <v>90</v>
      </c>
      <c r="T35" s="128"/>
      <c r="U35" s="129"/>
      <c r="V35" s="128"/>
      <c r="W35" s="129">
        <f t="shared" ref="W35:W42" si="1">Z35+AV35</f>
        <v>90</v>
      </c>
      <c r="X35" s="128"/>
      <c r="Y35" s="130"/>
      <c r="Z35" s="129">
        <f t="shared" ref="Z35:Z48" si="2">Y35*30</f>
        <v>0</v>
      </c>
      <c r="AA35" s="128"/>
      <c r="AB35" s="129">
        <f t="shared" ref="AB35:AB48" si="3">AD35+AF35+AH35</f>
        <v>0</v>
      </c>
      <c r="AC35" s="128"/>
      <c r="AD35" s="129"/>
      <c r="AE35" s="128"/>
      <c r="AF35" s="129"/>
      <c r="AG35" s="128"/>
      <c r="AH35" s="129"/>
      <c r="AI35" s="128"/>
      <c r="AJ35" s="129">
        <f>Z35-AB35</f>
        <v>0</v>
      </c>
      <c r="AK35" s="128"/>
      <c r="AL35" s="131" t="e">
        <f>AJ35/Z35*100</f>
        <v>#DIV/0!</v>
      </c>
      <c r="AM35" s="127"/>
      <c r="AN35" s="128"/>
      <c r="AO35" s="129"/>
      <c r="AP35" s="128"/>
      <c r="AQ35" s="129"/>
      <c r="AR35" s="128"/>
      <c r="AS35" s="129"/>
      <c r="AT35" s="128"/>
      <c r="AU35" s="130">
        <v>3</v>
      </c>
      <c r="AV35" s="126">
        <f t="shared" ref="AV35:AV42" si="4">AU35*30</f>
        <v>90</v>
      </c>
      <c r="AW35" s="125"/>
      <c r="AX35" s="126">
        <f t="shared" ref="AX35:AX42" si="5">AZ35+BB35+BD35</f>
        <v>12</v>
      </c>
      <c r="AY35" s="125"/>
      <c r="AZ35" s="127">
        <v>8</v>
      </c>
      <c r="BA35" s="128"/>
      <c r="BB35" s="129"/>
      <c r="BC35" s="128"/>
      <c r="BD35" s="129">
        <v>4</v>
      </c>
      <c r="BE35" s="128"/>
      <c r="BF35" s="129">
        <f>AV35-AX35</f>
        <v>78</v>
      </c>
      <c r="BG35" s="128"/>
      <c r="BH35" s="131">
        <f>BF35/AV35*100</f>
        <v>86.666666666666671</v>
      </c>
      <c r="BI35" s="127"/>
      <c r="BJ35" s="128"/>
      <c r="BK35" s="129"/>
      <c r="BL35" s="133"/>
      <c r="BM35" s="129" t="s">
        <v>56</v>
      </c>
      <c r="BN35" s="128"/>
      <c r="BO35" s="129"/>
      <c r="BP35" s="133"/>
      <c r="BQ35" s="134" t="s">
        <v>57</v>
      </c>
      <c r="BR35" s="134"/>
    </row>
    <row r="36" spans="1:70" ht="48" customHeight="1">
      <c r="A36" s="121">
        <v>2</v>
      </c>
      <c r="B36" s="122" t="s">
        <v>62</v>
      </c>
      <c r="C36" s="147" t="s">
        <v>63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48"/>
      <c r="O36" s="127">
        <v>3</v>
      </c>
      <c r="P36" s="128"/>
      <c r="Q36" s="127">
        <f>O36*30</f>
        <v>90</v>
      </c>
      <c r="R36" s="128"/>
      <c r="S36" s="129">
        <f t="shared" si="0"/>
        <v>90</v>
      </c>
      <c r="T36" s="128"/>
      <c r="U36" s="129"/>
      <c r="V36" s="128"/>
      <c r="W36" s="129">
        <f t="shared" si="1"/>
        <v>90</v>
      </c>
      <c r="X36" s="128"/>
      <c r="Y36" s="130">
        <v>3</v>
      </c>
      <c r="Z36" s="129">
        <f t="shared" si="2"/>
        <v>90</v>
      </c>
      <c r="AA36" s="128"/>
      <c r="AB36" s="129">
        <f t="shared" si="3"/>
        <v>8</v>
      </c>
      <c r="AC36" s="128"/>
      <c r="AD36" s="129">
        <v>6</v>
      </c>
      <c r="AE36" s="128"/>
      <c r="AF36" s="129"/>
      <c r="AG36" s="128"/>
      <c r="AH36" s="129">
        <v>2</v>
      </c>
      <c r="AI36" s="128"/>
      <c r="AJ36" s="129">
        <f>Z36-AB36</f>
        <v>82</v>
      </c>
      <c r="AK36" s="128"/>
      <c r="AL36" s="131">
        <f>AJ36/Z36*100</f>
        <v>91.111111111111114</v>
      </c>
      <c r="AM36" s="127"/>
      <c r="AN36" s="128"/>
      <c r="AO36" s="129"/>
      <c r="AP36" s="128"/>
      <c r="AQ36" s="129"/>
      <c r="AR36" s="128"/>
      <c r="AS36" s="129" t="s">
        <v>60</v>
      </c>
      <c r="AT36" s="128"/>
      <c r="AU36" s="130"/>
      <c r="AV36" s="129">
        <f t="shared" si="4"/>
        <v>0</v>
      </c>
      <c r="AW36" s="128"/>
      <c r="AX36" s="129">
        <f t="shared" si="5"/>
        <v>0</v>
      </c>
      <c r="AY36" s="128"/>
      <c r="AZ36" s="127"/>
      <c r="BA36" s="128"/>
      <c r="BB36" s="129"/>
      <c r="BC36" s="128"/>
      <c r="BD36" s="129"/>
      <c r="BE36" s="128"/>
      <c r="BF36" s="129">
        <f>AV36-AX36</f>
        <v>0</v>
      </c>
      <c r="BG36" s="128"/>
      <c r="BH36" s="131" t="e">
        <f>BF36/AV36*100</f>
        <v>#DIV/0!</v>
      </c>
      <c r="BI36" s="127"/>
      <c r="BJ36" s="128"/>
      <c r="BK36" s="129"/>
      <c r="BL36" s="133"/>
      <c r="BM36" s="129"/>
      <c r="BN36" s="128"/>
      <c r="BO36" s="129"/>
      <c r="BP36" s="133"/>
      <c r="BQ36" s="137" t="s">
        <v>65</v>
      </c>
      <c r="BR36" s="137"/>
    </row>
    <row r="37" spans="1:70" ht="37.5" customHeight="1">
      <c r="A37" s="121">
        <v>3</v>
      </c>
      <c r="B37" s="122" t="s">
        <v>137</v>
      </c>
      <c r="C37" s="147" t="s">
        <v>138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48"/>
      <c r="O37" s="127">
        <v>4</v>
      </c>
      <c r="P37" s="128"/>
      <c r="Q37" s="127">
        <f t="shared" ref="Q37:Q48" si="6">O37*30</f>
        <v>120</v>
      </c>
      <c r="R37" s="128"/>
      <c r="S37" s="129">
        <f t="shared" si="0"/>
        <v>120</v>
      </c>
      <c r="T37" s="128"/>
      <c r="U37" s="129"/>
      <c r="V37" s="128"/>
      <c r="W37" s="129">
        <f t="shared" si="1"/>
        <v>120</v>
      </c>
      <c r="X37" s="128"/>
      <c r="Y37" s="130">
        <v>1</v>
      </c>
      <c r="Z37" s="129">
        <f t="shared" si="2"/>
        <v>30</v>
      </c>
      <c r="AA37" s="128"/>
      <c r="AB37" s="129">
        <f t="shared" si="3"/>
        <v>6</v>
      </c>
      <c r="AC37" s="128"/>
      <c r="AD37" s="129"/>
      <c r="AE37" s="128"/>
      <c r="AF37" s="129"/>
      <c r="AG37" s="128"/>
      <c r="AH37" s="129">
        <v>6</v>
      </c>
      <c r="AI37" s="128"/>
      <c r="AJ37" s="129">
        <f t="shared" ref="AJ37:AJ45" si="7">Z37-AB37</f>
        <v>24</v>
      </c>
      <c r="AK37" s="128"/>
      <c r="AL37" s="131"/>
      <c r="AM37" s="127"/>
      <c r="AN37" s="128"/>
      <c r="AO37" s="129"/>
      <c r="AP37" s="128"/>
      <c r="AQ37" s="129"/>
      <c r="AR37" s="128"/>
      <c r="AS37" s="129" t="s">
        <v>60</v>
      </c>
      <c r="AT37" s="128"/>
      <c r="AU37" s="130">
        <v>3</v>
      </c>
      <c r="AV37" s="129">
        <f t="shared" si="4"/>
        <v>90</v>
      </c>
      <c r="AW37" s="128"/>
      <c r="AX37" s="129">
        <f t="shared" si="5"/>
        <v>10</v>
      </c>
      <c r="AY37" s="128"/>
      <c r="AZ37" s="127"/>
      <c r="BA37" s="128"/>
      <c r="BB37" s="129"/>
      <c r="BC37" s="128"/>
      <c r="BD37" s="129">
        <v>10</v>
      </c>
      <c r="BE37" s="128"/>
      <c r="BF37" s="129">
        <f t="shared" ref="BF37:BF42" si="8">AV37-AX37</f>
        <v>80</v>
      </c>
      <c r="BG37" s="128"/>
      <c r="BH37" s="131"/>
      <c r="BI37" s="127"/>
      <c r="BJ37" s="128"/>
      <c r="BK37" s="129"/>
      <c r="BL37" s="132"/>
      <c r="BM37" s="129"/>
      <c r="BN37" s="128"/>
      <c r="BO37" s="129" t="s">
        <v>73</v>
      </c>
      <c r="BP37" s="132"/>
      <c r="BQ37" s="160" t="s">
        <v>139</v>
      </c>
      <c r="BR37" s="128"/>
    </row>
    <row r="38" spans="1:70" ht="38.25" customHeight="1">
      <c r="A38" s="121">
        <v>4</v>
      </c>
      <c r="B38" s="122" t="s">
        <v>68</v>
      </c>
      <c r="C38" s="147" t="s">
        <v>142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148"/>
      <c r="O38" s="140">
        <v>3</v>
      </c>
      <c r="P38" s="93"/>
      <c r="Q38" s="140">
        <f t="shared" si="6"/>
        <v>90</v>
      </c>
      <c r="R38" s="93"/>
      <c r="S38" s="139">
        <f t="shared" si="0"/>
        <v>90</v>
      </c>
      <c r="T38" s="93"/>
      <c r="U38" s="139"/>
      <c r="V38" s="93"/>
      <c r="W38" s="139">
        <f t="shared" si="1"/>
        <v>90</v>
      </c>
      <c r="X38" s="93"/>
      <c r="Y38" s="141">
        <v>3</v>
      </c>
      <c r="Z38" s="139">
        <f t="shared" si="2"/>
        <v>90</v>
      </c>
      <c r="AA38" s="93"/>
      <c r="AB38" s="139">
        <f t="shared" si="3"/>
        <v>6</v>
      </c>
      <c r="AC38" s="93"/>
      <c r="AD38" s="139">
        <v>4</v>
      </c>
      <c r="AE38" s="93"/>
      <c r="AF38" s="139"/>
      <c r="AG38" s="93"/>
      <c r="AH38" s="139">
        <v>2</v>
      </c>
      <c r="AI38" s="93"/>
      <c r="AJ38" s="139">
        <f t="shared" si="7"/>
        <v>84</v>
      </c>
      <c r="AK38" s="93"/>
      <c r="AL38" s="218"/>
      <c r="AM38" s="140"/>
      <c r="AN38" s="93"/>
      <c r="AO38" s="139"/>
      <c r="AP38" s="93"/>
      <c r="AQ38" s="139"/>
      <c r="AR38" s="93"/>
      <c r="AS38" s="139" t="s">
        <v>60</v>
      </c>
      <c r="AT38" s="93"/>
      <c r="AU38" s="141"/>
      <c r="AV38" s="139">
        <f t="shared" si="4"/>
        <v>0</v>
      </c>
      <c r="AW38" s="93"/>
      <c r="AX38" s="139">
        <f t="shared" si="5"/>
        <v>0</v>
      </c>
      <c r="AY38" s="93"/>
      <c r="AZ38" s="140"/>
      <c r="BA38" s="93"/>
      <c r="BB38" s="139"/>
      <c r="BC38" s="93"/>
      <c r="BD38" s="139"/>
      <c r="BE38" s="93"/>
      <c r="BF38" s="139">
        <f t="shared" si="8"/>
        <v>0</v>
      </c>
      <c r="BG38" s="93"/>
      <c r="BH38" s="218"/>
      <c r="BI38" s="140"/>
      <c r="BJ38" s="93"/>
      <c r="BK38" s="139"/>
      <c r="BL38" s="98"/>
      <c r="BM38" s="139"/>
      <c r="BN38" s="93"/>
      <c r="BO38" s="139"/>
      <c r="BP38" s="98"/>
      <c r="BQ38" s="219" t="s">
        <v>185</v>
      </c>
      <c r="BR38" s="220"/>
    </row>
    <row r="39" spans="1:70" ht="15.75" customHeight="1">
      <c r="A39" s="121">
        <v>5</v>
      </c>
      <c r="B39" s="122" t="s">
        <v>72</v>
      </c>
      <c r="C39" s="147" t="s">
        <v>144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148"/>
      <c r="O39" s="150">
        <v>3</v>
      </c>
      <c r="P39" s="148"/>
      <c r="Q39" s="150">
        <f t="shared" si="6"/>
        <v>90</v>
      </c>
      <c r="R39" s="148"/>
      <c r="S39" s="149">
        <f t="shared" si="0"/>
        <v>90</v>
      </c>
      <c r="T39" s="148"/>
      <c r="U39" s="149"/>
      <c r="V39" s="148"/>
      <c r="W39" s="149">
        <f t="shared" si="1"/>
        <v>90</v>
      </c>
      <c r="X39" s="148"/>
      <c r="Y39" s="151">
        <v>3</v>
      </c>
      <c r="Z39" s="149">
        <f t="shared" si="2"/>
        <v>90</v>
      </c>
      <c r="AA39" s="148"/>
      <c r="AB39" s="149">
        <f t="shared" si="3"/>
        <v>10</v>
      </c>
      <c r="AC39" s="148"/>
      <c r="AD39" s="149">
        <v>6</v>
      </c>
      <c r="AE39" s="148"/>
      <c r="AF39" s="149"/>
      <c r="AG39" s="148"/>
      <c r="AH39" s="149">
        <v>4</v>
      </c>
      <c r="AI39" s="148"/>
      <c r="AJ39" s="149">
        <f t="shared" si="7"/>
        <v>80</v>
      </c>
      <c r="AK39" s="148"/>
      <c r="AL39" s="152"/>
      <c r="AM39" s="150"/>
      <c r="AN39" s="148"/>
      <c r="AO39" s="149"/>
      <c r="AP39" s="148"/>
      <c r="AQ39" s="149"/>
      <c r="AR39" s="148"/>
      <c r="AS39" s="149" t="s">
        <v>60</v>
      </c>
      <c r="AT39" s="148"/>
      <c r="AU39" s="151"/>
      <c r="AV39" s="149">
        <f t="shared" si="4"/>
        <v>0</v>
      </c>
      <c r="AW39" s="148"/>
      <c r="AX39" s="149">
        <f t="shared" si="5"/>
        <v>0</v>
      </c>
      <c r="AY39" s="148"/>
      <c r="AZ39" s="150"/>
      <c r="BA39" s="148"/>
      <c r="BB39" s="149"/>
      <c r="BC39" s="148"/>
      <c r="BD39" s="149"/>
      <c r="BE39" s="148"/>
      <c r="BF39" s="149">
        <f t="shared" si="8"/>
        <v>0</v>
      </c>
      <c r="BG39" s="148"/>
      <c r="BH39" s="152"/>
      <c r="BI39" s="150"/>
      <c r="BJ39" s="148"/>
      <c r="BK39" s="149"/>
      <c r="BL39" s="25"/>
      <c r="BM39" s="149"/>
      <c r="BN39" s="148"/>
      <c r="BO39" s="149"/>
      <c r="BP39" s="25"/>
      <c r="BQ39" s="174" t="s">
        <v>114</v>
      </c>
      <c r="BR39" s="93"/>
    </row>
    <row r="40" spans="1:70" ht="32.25" customHeight="1">
      <c r="A40" s="121">
        <v>6</v>
      </c>
      <c r="B40" s="122" t="s">
        <v>145</v>
      </c>
      <c r="C40" s="147" t="s">
        <v>146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148"/>
      <c r="O40" s="127">
        <v>3</v>
      </c>
      <c r="P40" s="128"/>
      <c r="Q40" s="127">
        <f t="shared" si="6"/>
        <v>90</v>
      </c>
      <c r="R40" s="128"/>
      <c r="S40" s="129">
        <f t="shared" si="0"/>
        <v>90</v>
      </c>
      <c r="T40" s="128"/>
      <c r="U40" s="129"/>
      <c r="V40" s="128"/>
      <c r="W40" s="129">
        <f t="shared" si="1"/>
        <v>90</v>
      </c>
      <c r="X40" s="128"/>
      <c r="Y40" s="130"/>
      <c r="Z40" s="129">
        <f t="shared" si="2"/>
        <v>0</v>
      </c>
      <c r="AA40" s="128"/>
      <c r="AB40" s="129">
        <f t="shared" si="3"/>
        <v>0</v>
      </c>
      <c r="AC40" s="128"/>
      <c r="AD40" s="129"/>
      <c r="AE40" s="128"/>
      <c r="AF40" s="129"/>
      <c r="AG40" s="128"/>
      <c r="AH40" s="129"/>
      <c r="AI40" s="128"/>
      <c r="AJ40" s="129">
        <f t="shared" si="7"/>
        <v>0</v>
      </c>
      <c r="AK40" s="128"/>
      <c r="AL40" s="131"/>
      <c r="AM40" s="127"/>
      <c r="AN40" s="128"/>
      <c r="AO40" s="129"/>
      <c r="AP40" s="128"/>
      <c r="AQ40" s="129"/>
      <c r="AR40" s="128"/>
      <c r="AS40" s="129"/>
      <c r="AT40" s="128"/>
      <c r="AU40" s="130">
        <v>3</v>
      </c>
      <c r="AV40" s="129">
        <f t="shared" si="4"/>
        <v>90</v>
      </c>
      <c r="AW40" s="128"/>
      <c r="AX40" s="129">
        <f t="shared" si="5"/>
        <v>8</v>
      </c>
      <c r="AY40" s="128"/>
      <c r="AZ40" s="127">
        <v>4</v>
      </c>
      <c r="BA40" s="128"/>
      <c r="BB40" s="129"/>
      <c r="BC40" s="128"/>
      <c r="BD40" s="129">
        <v>4</v>
      </c>
      <c r="BE40" s="128"/>
      <c r="BF40" s="129">
        <f t="shared" si="8"/>
        <v>82</v>
      </c>
      <c r="BG40" s="128"/>
      <c r="BH40" s="131"/>
      <c r="BI40" s="127"/>
      <c r="BJ40" s="128"/>
      <c r="BK40" s="129"/>
      <c r="BL40" s="132"/>
      <c r="BM40" s="129"/>
      <c r="BN40" s="128"/>
      <c r="BO40" s="129" t="s">
        <v>64</v>
      </c>
      <c r="BP40" s="132"/>
      <c r="BQ40" s="160" t="s">
        <v>139</v>
      </c>
      <c r="BR40" s="128"/>
    </row>
    <row r="41" spans="1:70" ht="33.75" customHeight="1">
      <c r="A41" s="121">
        <v>7</v>
      </c>
      <c r="B41" s="122" t="s">
        <v>78</v>
      </c>
      <c r="C41" s="147" t="s">
        <v>147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148"/>
      <c r="O41" s="127">
        <v>8.5</v>
      </c>
      <c r="P41" s="128"/>
      <c r="Q41" s="127">
        <f t="shared" si="6"/>
        <v>255</v>
      </c>
      <c r="R41" s="128"/>
      <c r="S41" s="129">
        <f t="shared" si="0"/>
        <v>90</v>
      </c>
      <c r="T41" s="128"/>
      <c r="U41" s="129"/>
      <c r="V41" s="128"/>
      <c r="W41" s="129">
        <f t="shared" si="1"/>
        <v>90</v>
      </c>
      <c r="X41" s="128"/>
      <c r="Y41" s="130"/>
      <c r="Z41" s="129">
        <f t="shared" si="2"/>
        <v>0</v>
      </c>
      <c r="AA41" s="128"/>
      <c r="AB41" s="129">
        <f t="shared" si="3"/>
        <v>0</v>
      </c>
      <c r="AC41" s="128"/>
      <c r="AD41" s="129"/>
      <c r="AE41" s="128"/>
      <c r="AF41" s="129"/>
      <c r="AG41" s="128"/>
      <c r="AH41" s="129"/>
      <c r="AI41" s="128"/>
      <c r="AJ41" s="129">
        <f t="shared" si="7"/>
        <v>0</v>
      </c>
      <c r="AK41" s="128"/>
      <c r="AL41" s="131" t="e">
        <f t="shared" ref="AL41:AL49" si="9">AJ41/Z41*100</f>
        <v>#DIV/0!</v>
      </c>
      <c r="AM41" s="127"/>
      <c r="AN41" s="128"/>
      <c r="AO41" s="129"/>
      <c r="AP41" s="128"/>
      <c r="AQ41" s="129"/>
      <c r="AR41" s="128"/>
      <c r="AS41" s="129"/>
      <c r="AT41" s="128"/>
      <c r="AU41" s="130">
        <v>3</v>
      </c>
      <c r="AV41" s="129">
        <f t="shared" si="4"/>
        <v>90</v>
      </c>
      <c r="AW41" s="128"/>
      <c r="AX41" s="129">
        <f t="shared" si="5"/>
        <v>8</v>
      </c>
      <c r="AY41" s="128"/>
      <c r="AZ41" s="127">
        <v>4</v>
      </c>
      <c r="BA41" s="128"/>
      <c r="BB41" s="129"/>
      <c r="BC41" s="128"/>
      <c r="BD41" s="129">
        <v>4</v>
      </c>
      <c r="BE41" s="128"/>
      <c r="BF41" s="129">
        <f t="shared" si="8"/>
        <v>82</v>
      </c>
      <c r="BG41" s="128"/>
      <c r="BH41" s="131"/>
      <c r="BI41" s="127"/>
      <c r="BJ41" s="128"/>
      <c r="BK41" s="129"/>
      <c r="BL41" s="132"/>
      <c r="BM41" s="129"/>
      <c r="BN41" s="128"/>
      <c r="BO41" s="129" t="s">
        <v>73</v>
      </c>
      <c r="BP41" s="132"/>
      <c r="BQ41" s="160" t="s">
        <v>139</v>
      </c>
      <c r="BR41" s="128"/>
    </row>
    <row r="42" spans="1:70" ht="32.25" customHeight="1">
      <c r="A42" s="121">
        <v>8</v>
      </c>
      <c r="B42" s="122" t="s">
        <v>148</v>
      </c>
      <c r="C42" s="147" t="s">
        <v>150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148"/>
      <c r="O42" s="127">
        <v>9</v>
      </c>
      <c r="P42" s="128"/>
      <c r="Q42" s="127">
        <f t="shared" si="6"/>
        <v>270</v>
      </c>
      <c r="R42" s="128"/>
      <c r="S42" s="129">
        <f t="shared" si="0"/>
        <v>120</v>
      </c>
      <c r="T42" s="128"/>
      <c r="U42" s="129">
        <v>5</v>
      </c>
      <c r="V42" s="128"/>
      <c r="W42" s="129">
        <f t="shared" si="1"/>
        <v>120</v>
      </c>
      <c r="X42" s="128"/>
      <c r="Y42" s="130">
        <v>4</v>
      </c>
      <c r="Z42" s="129">
        <f t="shared" si="2"/>
        <v>120</v>
      </c>
      <c r="AA42" s="128"/>
      <c r="AB42" s="129">
        <f t="shared" si="3"/>
        <v>8</v>
      </c>
      <c r="AC42" s="128"/>
      <c r="AD42" s="129">
        <v>4</v>
      </c>
      <c r="AE42" s="128"/>
      <c r="AF42" s="129"/>
      <c r="AG42" s="128"/>
      <c r="AH42" s="129">
        <v>4</v>
      </c>
      <c r="AI42" s="128"/>
      <c r="AJ42" s="129">
        <f t="shared" si="7"/>
        <v>112</v>
      </c>
      <c r="AK42" s="128"/>
      <c r="AL42" s="131">
        <f t="shared" si="9"/>
        <v>93.333333333333329</v>
      </c>
      <c r="AM42" s="127"/>
      <c r="AN42" s="128"/>
      <c r="AO42" s="129"/>
      <c r="AP42" s="128"/>
      <c r="AQ42" s="129" t="s">
        <v>75</v>
      </c>
      <c r="AR42" s="128"/>
      <c r="AS42" s="129"/>
      <c r="AT42" s="128"/>
      <c r="AU42" s="130"/>
      <c r="AV42" s="129">
        <f t="shared" si="4"/>
        <v>0</v>
      </c>
      <c r="AW42" s="128"/>
      <c r="AX42" s="129">
        <f t="shared" si="5"/>
        <v>0</v>
      </c>
      <c r="AY42" s="128"/>
      <c r="AZ42" s="127"/>
      <c r="BA42" s="128"/>
      <c r="BB42" s="129"/>
      <c r="BC42" s="128"/>
      <c r="BD42" s="129"/>
      <c r="BE42" s="128"/>
      <c r="BF42" s="129">
        <f t="shared" si="8"/>
        <v>0</v>
      </c>
      <c r="BG42" s="128"/>
      <c r="BH42" s="131" t="e">
        <f>BF42/AV42*100</f>
        <v>#DIV/0!</v>
      </c>
      <c r="BI42" s="127"/>
      <c r="BJ42" s="128"/>
      <c r="BK42" s="129"/>
      <c r="BL42" s="133"/>
      <c r="BM42" s="129"/>
      <c r="BN42" s="128"/>
      <c r="BO42" s="129"/>
      <c r="BP42" s="133"/>
      <c r="BQ42" s="160" t="s">
        <v>139</v>
      </c>
      <c r="BR42" s="128"/>
    </row>
    <row r="43" spans="1:70" ht="31.5" customHeight="1">
      <c r="A43" s="121">
        <v>9</v>
      </c>
      <c r="B43" s="122" t="s">
        <v>152</v>
      </c>
      <c r="C43" s="147" t="s">
        <v>153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148"/>
      <c r="O43" s="150">
        <v>3</v>
      </c>
      <c r="P43" s="148"/>
      <c r="Q43" s="149">
        <f t="shared" si="6"/>
        <v>90</v>
      </c>
      <c r="R43" s="148"/>
      <c r="S43" s="129">
        <f t="shared" si="0"/>
        <v>0</v>
      </c>
      <c r="T43" s="128"/>
      <c r="U43" s="149"/>
      <c r="V43" s="148"/>
      <c r="W43" s="149"/>
      <c r="X43" s="148"/>
      <c r="Y43" s="130">
        <v>3</v>
      </c>
      <c r="Z43" s="149">
        <f t="shared" si="2"/>
        <v>90</v>
      </c>
      <c r="AA43" s="148"/>
      <c r="AB43" s="149">
        <f t="shared" si="3"/>
        <v>8</v>
      </c>
      <c r="AC43" s="148"/>
      <c r="AD43" s="149">
        <v>4</v>
      </c>
      <c r="AE43" s="148"/>
      <c r="AF43" s="149"/>
      <c r="AG43" s="148"/>
      <c r="AH43" s="149">
        <v>4</v>
      </c>
      <c r="AI43" s="148"/>
      <c r="AJ43" s="149">
        <f t="shared" si="7"/>
        <v>82</v>
      </c>
      <c r="AK43" s="148"/>
      <c r="AL43" s="131">
        <f t="shared" si="9"/>
        <v>91.111111111111114</v>
      </c>
      <c r="AM43" s="150"/>
      <c r="AN43" s="148"/>
      <c r="AO43" s="149"/>
      <c r="AP43" s="148"/>
      <c r="AQ43" s="149" t="s">
        <v>75</v>
      </c>
      <c r="AR43" s="148"/>
      <c r="AS43" s="149"/>
      <c r="AT43" s="148"/>
      <c r="AU43" s="130"/>
      <c r="AV43" s="149"/>
      <c r="AW43" s="148"/>
      <c r="AX43" s="149"/>
      <c r="AY43" s="148"/>
      <c r="AZ43" s="150"/>
      <c r="BA43" s="148"/>
      <c r="BB43" s="149"/>
      <c r="BC43" s="148"/>
      <c r="BD43" s="149"/>
      <c r="BE43" s="148"/>
      <c r="BF43" s="149"/>
      <c r="BG43" s="148"/>
      <c r="BH43" s="131"/>
      <c r="BI43" s="150"/>
      <c r="BJ43" s="148"/>
      <c r="BK43" s="149"/>
      <c r="BL43" s="148"/>
      <c r="BM43" s="129"/>
      <c r="BN43" s="128"/>
      <c r="BO43" s="129"/>
      <c r="BP43" s="133"/>
      <c r="BQ43" s="160" t="s">
        <v>139</v>
      </c>
      <c r="BR43" s="128"/>
    </row>
    <row r="44" spans="1:70" ht="30" customHeight="1">
      <c r="A44" s="121">
        <v>10</v>
      </c>
      <c r="B44" s="122" t="s">
        <v>155</v>
      </c>
      <c r="C44" s="147" t="s">
        <v>156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148"/>
      <c r="O44" s="127">
        <v>3</v>
      </c>
      <c r="P44" s="128"/>
      <c r="Q44" s="127">
        <f t="shared" si="6"/>
        <v>90</v>
      </c>
      <c r="R44" s="128"/>
      <c r="S44" s="129">
        <f t="shared" si="0"/>
        <v>90</v>
      </c>
      <c r="T44" s="128"/>
      <c r="U44" s="129"/>
      <c r="V44" s="128"/>
      <c r="W44" s="129">
        <f>Z44+AV44</f>
        <v>90</v>
      </c>
      <c r="X44" s="128"/>
      <c r="Y44" s="130">
        <v>3</v>
      </c>
      <c r="Z44" s="129">
        <f t="shared" si="2"/>
        <v>90</v>
      </c>
      <c r="AA44" s="128"/>
      <c r="AB44" s="129">
        <f t="shared" si="3"/>
        <v>8</v>
      </c>
      <c r="AC44" s="128"/>
      <c r="AD44" s="129">
        <v>4</v>
      </c>
      <c r="AE44" s="128"/>
      <c r="AF44" s="129"/>
      <c r="AG44" s="128"/>
      <c r="AH44" s="129">
        <v>4</v>
      </c>
      <c r="AI44" s="128"/>
      <c r="AJ44" s="129">
        <f t="shared" si="7"/>
        <v>82</v>
      </c>
      <c r="AK44" s="128"/>
      <c r="AL44" s="131">
        <f t="shared" si="9"/>
        <v>91.111111111111114</v>
      </c>
      <c r="AM44" s="127"/>
      <c r="AN44" s="128"/>
      <c r="AO44" s="129"/>
      <c r="AP44" s="128"/>
      <c r="AQ44" s="129"/>
      <c r="AR44" s="128"/>
      <c r="AS44" s="129" t="s">
        <v>60</v>
      </c>
      <c r="AT44" s="128"/>
      <c r="AU44" s="130"/>
      <c r="AV44" s="129">
        <f>AU44*30</f>
        <v>0</v>
      </c>
      <c r="AW44" s="128"/>
      <c r="AX44" s="149">
        <f>AZ44+BB44+BD44</f>
        <v>0</v>
      </c>
      <c r="AY44" s="148"/>
      <c r="AZ44" s="127"/>
      <c r="BA44" s="128"/>
      <c r="BB44" s="129"/>
      <c r="BC44" s="128"/>
      <c r="BD44" s="129"/>
      <c r="BE44" s="128"/>
      <c r="BF44" s="129">
        <f>AV44-AX44</f>
        <v>0</v>
      </c>
      <c r="BG44" s="128"/>
      <c r="BH44" s="131" t="e">
        <f>BF44/AV44*100</f>
        <v>#DIV/0!</v>
      </c>
      <c r="BI44" s="127"/>
      <c r="BJ44" s="128"/>
      <c r="BK44" s="129"/>
      <c r="BL44" s="133"/>
      <c r="BM44" s="129"/>
      <c r="BN44" s="128"/>
      <c r="BO44" s="129"/>
      <c r="BP44" s="133"/>
      <c r="BQ44" s="160" t="s">
        <v>139</v>
      </c>
      <c r="BR44" s="128"/>
    </row>
    <row r="45" spans="1:70" ht="33.75" customHeight="1">
      <c r="A45" s="121">
        <v>11</v>
      </c>
      <c r="B45" s="156" t="s">
        <v>122</v>
      </c>
      <c r="C45" s="147" t="s">
        <v>83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148"/>
      <c r="O45" s="150">
        <v>5</v>
      </c>
      <c r="P45" s="148"/>
      <c r="Q45" s="149">
        <f t="shared" si="6"/>
        <v>150</v>
      </c>
      <c r="R45" s="148"/>
      <c r="S45" s="129">
        <f t="shared" si="0"/>
        <v>150</v>
      </c>
      <c r="T45" s="128"/>
      <c r="U45" s="149"/>
      <c r="V45" s="148"/>
      <c r="W45" s="129">
        <f>Z45+AV45</f>
        <v>150</v>
      </c>
      <c r="X45" s="128"/>
      <c r="Y45" s="130">
        <v>3</v>
      </c>
      <c r="Z45" s="149">
        <f t="shared" si="2"/>
        <v>90</v>
      </c>
      <c r="AA45" s="148"/>
      <c r="AB45" s="149">
        <f t="shared" si="3"/>
        <v>6</v>
      </c>
      <c r="AC45" s="148"/>
      <c r="AD45" s="149">
        <v>4</v>
      </c>
      <c r="AE45" s="148"/>
      <c r="AF45" s="149"/>
      <c r="AG45" s="148"/>
      <c r="AH45" s="149">
        <v>2</v>
      </c>
      <c r="AI45" s="148"/>
      <c r="AJ45" s="149">
        <f t="shared" si="7"/>
        <v>84</v>
      </c>
      <c r="AK45" s="148"/>
      <c r="AL45" s="131">
        <f t="shared" si="9"/>
        <v>93.333333333333329</v>
      </c>
      <c r="AM45" s="150"/>
      <c r="AN45" s="148"/>
      <c r="AO45" s="149"/>
      <c r="AP45" s="148"/>
      <c r="AQ45" s="149"/>
      <c r="AR45" s="148"/>
      <c r="AS45" s="149"/>
      <c r="AT45" s="148"/>
      <c r="AU45" s="130">
        <v>2</v>
      </c>
      <c r="AV45" s="129">
        <f>AU45*30</f>
        <v>60</v>
      </c>
      <c r="AW45" s="128"/>
      <c r="AX45" s="149">
        <f>AZ45+BB45+BD45</f>
        <v>8</v>
      </c>
      <c r="AY45" s="148"/>
      <c r="AZ45" s="150">
        <v>4</v>
      </c>
      <c r="BA45" s="148"/>
      <c r="BB45" s="149"/>
      <c r="BC45" s="148"/>
      <c r="BD45" s="149">
        <v>4</v>
      </c>
      <c r="BE45" s="148"/>
      <c r="BF45" s="129">
        <f>AV45-AX45</f>
        <v>52</v>
      </c>
      <c r="BG45" s="128"/>
      <c r="BH45" s="131">
        <f>BF45/AV45*100</f>
        <v>86.666666666666671</v>
      </c>
      <c r="BI45" s="127"/>
      <c r="BJ45" s="128"/>
      <c r="BK45" s="129"/>
      <c r="BL45" s="133"/>
      <c r="BM45" s="129"/>
      <c r="BN45" s="128"/>
      <c r="BO45" s="129" t="s">
        <v>73</v>
      </c>
      <c r="BP45" s="133"/>
      <c r="BQ45" s="160" t="s">
        <v>139</v>
      </c>
      <c r="BR45" s="128"/>
    </row>
    <row r="46" spans="1:70" ht="33.75" customHeight="1">
      <c r="A46" s="121">
        <v>12</v>
      </c>
      <c r="B46" s="156" t="s">
        <v>82</v>
      </c>
      <c r="C46" s="147" t="s">
        <v>159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148"/>
      <c r="O46" s="150">
        <v>7</v>
      </c>
      <c r="P46" s="148"/>
      <c r="Q46" s="149">
        <f t="shared" si="6"/>
        <v>210</v>
      </c>
      <c r="R46" s="148"/>
      <c r="S46" s="129">
        <f t="shared" si="0"/>
        <v>75</v>
      </c>
      <c r="T46" s="128"/>
      <c r="U46" s="149"/>
      <c r="V46" s="148"/>
      <c r="W46" s="129">
        <f>Z46+AV46</f>
        <v>75</v>
      </c>
      <c r="X46" s="128"/>
      <c r="Y46" s="130"/>
      <c r="Z46" s="149">
        <f t="shared" si="2"/>
        <v>0</v>
      </c>
      <c r="AA46" s="148"/>
      <c r="AB46" s="149">
        <f t="shared" si="3"/>
        <v>0</v>
      </c>
      <c r="AC46" s="148"/>
      <c r="AD46" s="149"/>
      <c r="AE46" s="148"/>
      <c r="AF46" s="149"/>
      <c r="AG46" s="148"/>
      <c r="AH46" s="149"/>
      <c r="AI46" s="148"/>
      <c r="AJ46" s="122"/>
      <c r="AK46" s="172"/>
      <c r="AL46" s="131" t="e">
        <f t="shared" si="9"/>
        <v>#DIV/0!</v>
      </c>
      <c r="AM46" s="150"/>
      <c r="AN46" s="148"/>
      <c r="AO46" s="149"/>
      <c r="AP46" s="148"/>
      <c r="AQ46" s="149"/>
      <c r="AR46" s="148"/>
      <c r="AS46" s="149"/>
      <c r="AT46" s="148"/>
      <c r="AU46" s="130">
        <v>2.5</v>
      </c>
      <c r="AV46" s="129">
        <f>AU46*30</f>
        <v>75</v>
      </c>
      <c r="AW46" s="128"/>
      <c r="AX46" s="149">
        <f>AZ46+BB46+BD46</f>
        <v>8</v>
      </c>
      <c r="AY46" s="148"/>
      <c r="AZ46" s="150">
        <v>4</v>
      </c>
      <c r="BA46" s="148"/>
      <c r="BB46" s="149"/>
      <c r="BC46" s="148"/>
      <c r="BD46" s="149">
        <v>4</v>
      </c>
      <c r="BE46" s="148"/>
      <c r="BF46" s="129">
        <f>AV46-AX46</f>
        <v>67</v>
      </c>
      <c r="BG46" s="128"/>
      <c r="BH46" s="131">
        <f>BF46/AV46*100</f>
        <v>89.333333333333329</v>
      </c>
      <c r="BI46" s="127"/>
      <c r="BJ46" s="128"/>
      <c r="BK46" s="129"/>
      <c r="BL46" s="133"/>
      <c r="BM46" s="129"/>
      <c r="BN46" s="128"/>
      <c r="BO46" s="129" t="s">
        <v>64</v>
      </c>
      <c r="BP46" s="133"/>
      <c r="BQ46" s="160" t="s">
        <v>139</v>
      </c>
      <c r="BR46" s="128"/>
    </row>
    <row r="47" spans="1:70" ht="15.75" customHeight="1">
      <c r="A47" s="121">
        <v>13</v>
      </c>
      <c r="B47" s="221" t="s">
        <v>90</v>
      </c>
      <c r="C47" s="147" t="s">
        <v>69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148"/>
      <c r="O47" s="150">
        <v>1.5</v>
      </c>
      <c r="P47" s="148"/>
      <c r="Q47" s="149">
        <f t="shared" si="6"/>
        <v>45</v>
      </c>
      <c r="R47" s="148"/>
      <c r="S47" s="129">
        <f t="shared" si="0"/>
        <v>45</v>
      </c>
      <c r="T47" s="128"/>
      <c r="U47" s="149"/>
      <c r="V47" s="148"/>
      <c r="W47" s="129">
        <f>Z47+AV47</f>
        <v>45</v>
      </c>
      <c r="X47" s="128"/>
      <c r="Y47" s="130">
        <v>1.5</v>
      </c>
      <c r="Z47" s="149">
        <f t="shared" si="2"/>
        <v>45</v>
      </c>
      <c r="AA47" s="148"/>
      <c r="AB47" s="149">
        <f t="shared" si="3"/>
        <v>4</v>
      </c>
      <c r="AC47" s="148"/>
      <c r="AD47" s="149">
        <v>2</v>
      </c>
      <c r="AE47" s="148"/>
      <c r="AF47" s="149"/>
      <c r="AG47" s="148"/>
      <c r="AH47" s="149">
        <v>2</v>
      </c>
      <c r="AI47" s="148"/>
      <c r="AJ47" s="149">
        <v>41</v>
      </c>
      <c r="AK47" s="222"/>
      <c r="AL47" s="131">
        <f t="shared" si="9"/>
        <v>91.111111111111114</v>
      </c>
      <c r="AM47" s="150"/>
      <c r="AN47" s="148"/>
      <c r="AO47" s="149"/>
      <c r="AP47" s="148"/>
      <c r="AQ47" s="149"/>
      <c r="AR47" s="148"/>
      <c r="AS47" s="149" t="s">
        <v>60</v>
      </c>
      <c r="AT47" s="148"/>
      <c r="AU47" s="130"/>
      <c r="AV47" s="129">
        <f>AU47*30</f>
        <v>0</v>
      </c>
      <c r="AW47" s="128"/>
      <c r="AX47" s="149">
        <f>AZ47+BB47+BD47</f>
        <v>0</v>
      </c>
      <c r="AY47" s="148"/>
      <c r="AZ47" s="150"/>
      <c r="BA47" s="148"/>
      <c r="BB47" s="149"/>
      <c r="BC47" s="148"/>
      <c r="BD47" s="149"/>
      <c r="BE47" s="148"/>
      <c r="BF47" s="129">
        <f>AV47-AX47</f>
        <v>0</v>
      </c>
      <c r="BG47" s="128"/>
      <c r="BH47" s="131" t="e">
        <f>BF47/AV47*100</f>
        <v>#DIV/0!</v>
      </c>
      <c r="BI47" s="127"/>
      <c r="BJ47" s="128"/>
      <c r="BK47" s="129"/>
      <c r="BL47" s="133"/>
      <c r="BM47" s="129"/>
      <c r="BN47" s="128"/>
      <c r="BO47" s="129"/>
      <c r="BP47" s="133"/>
      <c r="BQ47" s="160"/>
      <c r="BR47" s="128"/>
    </row>
    <row r="48" spans="1:70" ht="35.25" customHeight="1">
      <c r="A48" s="121">
        <v>14</v>
      </c>
      <c r="B48" s="221" t="s">
        <v>90</v>
      </c>
      <c r="C48" s="161" t="s">
        <v>162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58"/>
      <c r="O48" s="150">
        <v>1.5</v>
      </c>
      <c r="P48" s="148"/>
      <c r="Q48" s="149">
        <f t="shared" si="6"/>
        <v>45</v>
      </c>
      <c r="R48" s="148"/>
      <c r="S48" s="129">
        <f t="shared" si="0"/>
        <v>45</v>
      </c>
      <c r="T48" s="128"/>
      <c r="U48" s="149"/>
      <c r="V48" s="148"/>
      <c r="W48" s="129">
        <f>Z48+AV48</f>
        <v>45</v>
      </c>
      <c r="X48" s="128"/>
      <c r="Y48" s="130"/>
      <c r="Z48" s="149">
        <f t="shared" si="2"/>
        <v>0</v>
      </c>
      <c r="AA48" s="148"/>
      <c r="AB48" s="149">
        <f t="shared" si="3"/>
        <v>0</v>
      </c>
      <c r="AC48" s="148"/>
      <c r="AD48" s="149"/>
      <c r="AE48" s="148"/>
      <c r="AF48" s="149"/>
      <c r="AG48" s="148"/>
      <c r="AH48" s="149"/>
      <c r="AI48" s="148"/>
      <c r="AJ48" s="122"/>
      <c r="AK48" s="172"/>
      <c r="AL48" s="131" t="e">
        <f t="shared" si="9"/>
        <v>#DIV/0!</v>
      </c>
      <c r="AM48" s="150"/>
      <c r="AN48" s="148"/>
      <c r="AO48" s="149"/>
      <c r="AP48" s="148"/>
      <c r="AQ48" s="149"/>
      <c r="AR48" s="148"/>
      <c r="AS48" s="149"/>
      <c r="AT48" s="148"/>
      <c r="AU48" s="130">
        <v>1.5</v>
      </c>
      <c r="AV48" s="129">
        <f>AU48*30</f>
        <v>45</v>
      </c>
      <c r="AW48" s="128"/>
      <c r="AX48" s="149">
        <f>AZ48+BB48+BD48</f>
        <v>0</v>
      </c>
      <c r="AY48" s="148"/>
      <c r="AZ48" s="150"/>
      <c r="BA48" s="148"/>
      <c r="BB48" s="149"/>
      <c r="BC48" s="148"/>
      <c r="BD48" s="149"/>
      <c r="BE48" s="148"/>
      <c r="BF48" s="129">
        <f>AV48-AX48</f>
        <v>45</v>
      </c>
      <c r="BG48" s="128"/>
      <c r="BH48" s="131">
        <f>BF48/AV48*100</f>
        <v>100</v>
      </c>
      <c r="BI48" s="127">
        <v>4</v>
      </c>
      <c r="BJ48" s="128"/>
      <c r="BK48" s="129"/>
      <c r="BL48" s="133"/>
      <c r="BM48" s="129"/>
      <c r="BN48" s="128"/>
      <c r="BO48" s="129" t="s">
        <v>73</v>
      </c>
      <c r="BP48" s="133"/>
      <c r="BQ48" s="160" t="s">
        <v>139</v>
      </c>
      <c r="BR48" s="128"/>
    </row>
    <row r="49" spans="1:70" ht="16.5" customHeight="1">
      <c r="A49" s="163"/>
      <c r="B49" s="164"/>
      <c r="C49" s="165" t="s">
        <v>85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10"/>
      <c r="O49" s="127">
        <f>SUM(O35:P48)</f>
        <v>57.5</v>
      </c>
      <c r="P49" s="128"/>
      <c r="Q49" s="127">
        <f>SUM(Q35:R48)</f>
        <v>1725</v>
      </c>
      <c r="R49" s="128"/>
      <c r="S49" s="127">
        <f>SUM(S35:T48)</f>
        <v>1185</v>
      </c>
      <c r="T49" s="128"/>
      <c r="U49" s="127">
        <f>SUM(U35:V48)</f>
        <v>5</v>
      </c>
      <c r="V49" s="128"/>
      <c r="W49" s="127">
        <f>SUM(W35:X48)</f>
        <v>1185</v>
      </c>
      <c r="X49" s="128"/>
      <c r="Y49" s="166">
        <f>SUM(Y35:Y48)</f>
        <v>24.5</v>
      </c>
      <c r="Z49" s="157">
        <f>SUM(Z35:AA48)</f>
        <v>735</v>
      </c>
      <c r="AA49" s="158"/>
      <c r="AB49" s="157">
        <f>SUM(AB35:AC48)</f>
        <v>64</v>
      </c>
      <c r="AC49" s="158"/>
      <c r="AD49" s="157">
        <f>SUM(AD35:AE48)</f>
        <v>34</v>
      </c>
      <c r="AE49" s="158"/>
      <c r="AF49" s="157">
        <f>SUM(AF35:AG48)</f>
        <v>0</v>
      </c>
      <c r="AG49" s="158"/>
      <c r="AH49" s="157">
        <f>SUM(AH35:AI48)</f>
        <v>30</v>
      </c>
      <c r="AI49" s="158"/>
      <c r="AJ49" s="157">
        <f>SUM(AJ35:AK48)</f>
        <v>671</v>
      </c>
      <c r="AK49" s="158"/>
      <c r="AL49" s="131">
        <f t="shared" si="9"/>
        <v>91.292517006802726</v>
      </c>
      <c r="AM49" s="127"/>
      <c r="AN49" s="128"/>
      <c r="AO49" s="129"/>
      <c r="AP49" s="128"/>
      <c r="AQ49" s="129"/>
      <c r="AR49" s="128"/>
      <c r="AS49" s="129"/>
      <c r="AT49" s="128"/>
      <c r="AU49" s="166">
        <f>SUM(AU35:AU48)</f>
        <v>18</v>
      </c>
      <c r="AV49" s="157">
        <f>SUM(AV35:AW48)</f>
        <v>540</v>
      </c>
      <c r="AW49" s="158"/>
      <c r="AX49" s="157">
        <f>SUM(AX35:AY48)</f>
        <v>54</v>
      </c>
      <c r="AY49" s="158"/>
      <c r="AZ49" s="224">
        <f>SUM(AZ35:BA48)</f>
        <v>24</v>
      </c>
      <c r="BA49" s="158"/>
      <c r="BB49" s="157">
        <f>SUM(BB35:BC48)</f>
        <v>0</v>
      </c>
      <c r="BC49" s="158"/>
      <c r="BD49" s="157">
        <f>SUM(BD35:BE48)</f>
        <v>30</v>
      </c>
      <c r="BE49" s="158"/>
      <c r="BF49" s="157">
        <f>SUM(BF35:BG48)</f>
        <v>486</v>
      </c>
      <c r="BG49" s="158"/>
      <c r="BH49" s="167"/>
      <c r="BI49" s="168"/>
      <c r="BJ49" s="158"/>
      <c r="BK49" s="169"/>
      <c r="BL49" s="158"/>
      <c r="BM49" s="169"/>
      <c r="BN49" s="158"/>
      <c r="BO49" s="169"/>
      <c r="BP49" s="158"/>
      <c r="BQ49" s="170"/>
      <c r="BR49" s="158"/>
    </row>
    <row r="50" spans="1:70" ht="14.25" customHeight="1">
      <c r="A50" s="171" t="s">
        <v>86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100"/>
    </row>
    <row r="51" spans="1:70" ht="67.5" customHeight="1">
      <c r="A51" s="121">
        <v>15</v>
      </c>
      <c r="B51" s="172" t="s">
        <v>163</v>
      </c>
      <c r="C51" s="135" t="s">
        <v>166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29">
        <v>3</v>
      </c>
      <c r="P51" s="128"/>
      <c r="Q51" s="127">
        <f>O51*30</f>
        <v>90</v>
      </c>
      <c r="R51" s="128"/>
      <c r="S51" s="129">
        <f>W51</f>
        <v>90</v>
      </c>
      <c r="T51" s="128"/>
      <c r="U51" s="129"/>
      <c r="V51" s="128"/>
      <c r="W51" s="129">
        <f>Z51+AV51</f>
        <v>90</v>
      </c>
      <c r="X51" s="128"/>
      <c r="Y51" s="130">
        <v>3</v>
      </c>
      <c r="Z51" s="129">
        <f>Y51*30</f>
        <v>90</v>
      </c>
      <c r="AA51" s="128"/>
      <c r="AB51" s="129">
        <f>AD51+AF51+AH51</f>
        <v>8</v>
      </c>
      <c r="AC51" s="128"/>
      <c r="AD51" s="129">
        <v>4</v>
      </c>
      <c r="AE51" s="128"/>
      <c r="AF51" s="129"/>
      <c r="AG51" s="128"/>
      <c r="AH51" s="129">
        <v>4</v>
      </c>
      <c r="AI51" s="128"/>
      <c r="AJ51" s="129">
        <f>Z51-AB51</f>
        <v>82</v>
      </c>
      <c r="AK51" s="128"/>
      <c r="AL51" s="131">
        <f>AJ51/Z51*100</f>
        <v>91.111111111111114</v>
      </c>
      <c r="AM51" s="127"/>
      <c r="AN51" s="128"/>
      <c r="AO51" s="129"/>
      <c r="AP51" s="128"/>
      <c r="AQ51" s="129"/>
      <c r="AR51" s="128"/>
      <c r="AS51" s="129" t="s">
        <v>60</v>
      </c>
      <c r="AT51" s="128"/>
      <c r="AU51" s="130"/>
      <c r="AV51" s="129">
        <f>AU51*30</f>
        <v>0</v>
      </c>
      <c r="AW51" s="128"/>
      <c r="AX51" s="129">
        <f>AZ51+BB51+BD51</f>
        <v>0</v>
      </c>
      <c r="AY51" s="132"/>
      <c r="AZ51" s="129"/>
      <c r="BA51" s="128"/>
      <c r="BB51" s="129"/>
      <c r="BC51" s="128"/>
      <c r="BD51" s="129"/>
      <c r="BE51" s="128"/>
      <c r="BF51" s="129">
        <f>AV51-AX51</f>
        <v>0</v>
      </c>
      <c r="BG51" s="128"/>
      <c r="BH51" s="131" t="e">
        <f>BF51/AV51*100</f>
        <v>#DIV/0!</v>
      </c>
      <c r="BI51" s="173"/>
      <c r="BJ51" s="125"/>
      <c r="BK51" s="129"/>
      <c r="BL51" s="133"/>
      <c r="BM51" s="129"/>
      <c r="BN51" s="128"/>
      <c r="BO51" s="129"/>
      <c r="BP51" s="133"/>
      <c r="BQ51" s="160" t="s">
        <v>139</v>
      </c>
      <c r="BR51" s="128"/>
    </row>
    <row r="52" spans="1:70" ht="46.5" customHeight="1">
      <c r="A52" s="121">
        <v>16</v>
      </c>
      <c r="B52" s="172" t="s">
        <v>127</v>
      </c>
      <c r="C52" s="135" t="s">
        <v>168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29">
        <v>5.5</v>
      </c>
      <c r="P52" s="128"/>
      <c r="Q52" s="127">
        <f>O52*30</f>
        <v>165</v>
      </c>
      <c r="R52" s="128"/>
      <c r="S52" s="129">
        <f>W52</f>
        <v>165</v>
      </c>
      <c r="T52" s="128"/>
      <c r="U52" s="129"/>
      <c r="V52" s="128"/>
      <c r="W52" s="129">
        <f>Z52+AV52</f>
        <v>165</v>
      </c>
      <c r="X52" s="128"/>
      <c r="Y52" s="130"/>
      <c r="Z52" s="129">
        <f>Y52*30</f>
        <v>0</v>
      </c>
      <c r="AA52" s="128"/>
      <c r="AB52" s="129">
        <f>AD52+AF52+AH52</f>
        <v>0</v>
      </c>
      <c r="AC52" s="128"/>
      <c r="AD52" s="129"/>
      <c r="AE52" s="128"/>
      <c r="AF52" s="129"/>
      <c r="AG52" s="128"/>
      <c r="AH52" s="129"/>
      <c r="AI52" s="128"/>
      <c r="AJ52" s="129">
        <f>Z52-AB52</f>
        <v>0</v>
      </c>
      <c r="AK52" s="128"/>
      <c r="AL52" s="131" t="e">
        <f>AJ52/Z52*100</f>
        <v>#DIV/0!</v>
      </c>
      <c r="AM52" s="127"/>
      <c r="AN52" s="128"/>
      <c r="AO52" s="129"/>
      <c r="AP52" s="128"/>
      <c r="AQ52" s="129"/>
      <c r="AR52" s="128"/>
      <c r="AS52" s="129"/>
      <c r="AT52" s="128"/>
      <c r="AU52" s="130">
        <v>5.5</v>
      </c>
      <c r="AV52" s="129">
        <f>AU52*30</f>
        <v>165</v>
      </c>
      <c r="AW52" s="128"/>
      <c r="AX52" s="129">
        <f>AZ52+BB52+BD52</f>
        <v>8</v>
      </c>
      <c r="AY52" s="132"/>
      <c r="AZ52" s="129">
        <v>4</v>
      </c>
      <c r="BA52" s="128"/>
      <c r="BB52" s="129"/>
      <c r="BC52" s="128"/>
      <c r="BD52" s="129">
        <v>4</v>
      </c>
      <c r="BE52" s="128"/>
      <c r="BF52" s="129">
        <f>AV52-AX52</f>
        <v>157</v>
      </c>
      <c r="BG52" s="128"/>
      <c r="BH52" s="131">
        <f>BF52/AV52*100</f>
        <v>95.151515151515156</v>
      </c>
      <c r="BI52" s="127"/>
      <c r="BJ52" s="128"/>
      <c r="BK52" s="129"/>
      <c r="BL52" s="133"/>
      <c r="BM52" s="129"/>
      <c r="BN52" s="128"/>
      <c r="BO52" s="129" t="s">
        <v>64</v>
      </c>
      <c r="BP52" s="133"/>
      <c r="BQ52" s="160" t="s">
        <v>139</v>
      </c>
      <c r="BR52" s="128"/>
    </row>
    <row r="53" spans="1:70" ht="30.75" customHeight="1">
      <c r="A53" s="121">
        <v>17</v>
      </c>
      <c r="B53" s="172" t="s">
        <v>170</v>
      </c>
      <c r="C53" s="225" t="s">
        <v>171</v>
      </c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7"/>
      <c r="O53" s="129">
        <v>6</v>
      </c>
      <c r="P53" s="128"/>
      <c r="Q53" s="127">
        <f>O53*30</f>
        <v>180</v>
      </c>
      <c r="R53" s="128"/>
      <c r="S53" s="129">
        <f>W53</f>
        <v>180</v>
      </c>
      <c r="T53" s="128"/>
      <c r="U53" s="129"/>
      <c r="V53" s="128"/>
      <c r="W53" s="129">
        <f>Z53+AV53</f>
        <v>180</v>
      </c>
      <c r="X53" s="128"/>
      <c r="Y53" s="130"/>
      <c r="Z53" s="129">
        <f>Y53*30</f>
        <v>0</v>
      </c>
      <c r="AA53" s="128"/>
      <c r="AB53" s="129">
        <f>AD53+AF53+AH53</f>
        <v>0</v>
      </c>
      <c r="AC53" s="128"/>
      <c r="AD53" s="129"/>
      <c r="AE53" s="128"/>
      <c r="AF53" s="129"/>
      <c r="AG53" s="128"/>
      <c r="AH53" s="129"/>
      <c r="AI53" s="128"/>
      <c r="AJ53" s="129">
        <f>Z53-AB53</f>
        <v>0</v>
      </c>
      <c r="AK53" s="128"/>
      <c r="AL53" s="131" t="e">
        <f>AJ53/Z53*100</f>
        <v>#DIV/0!</v>
      </c>
      <c r="AM53" s="127"/>
      <c r="AN53" s="128"/>
      <c r="AO53" s="129"/>
      <c r="AP53" s="128"/>
      <c r="AQ53" s="129"/>
      <c r="AR53" s="128"/>
      <c r="AS53" s="129"/>
      <c r="AT53" s="128"/>
      <c r="AU53" s="130">
        <v>6</v>
      </c>
      <c r="AV53" s="129">
        <f>AU53*30</f>
        <v>180</v>
      </c>
      <c r="AW53" s="128"/>
      <c r="AX53" s="129">
        <f>AZ53+BB53+BD53</f>
        <v>10</v>
      </c>
      <c r="AY53" s="132"/>
      <c r="AZ53" s="129">
        <v>6</v>
      </c>
      <c r="BA53" s="128"/>
      <c r="BB53" s="129"/>
      <c r="BC53" s="128"/>
      <c r="BD53" s="129">
        <v>4</v>
      </c>
      <c r="BE53" s="128"/>
      <c r="BF53" s="129">
        <f>AV53-AX53</f>
        <v>170</v>
      </c>
      <c r="BG53" s="128"/>
      <c r="BH53" s="131">
        <f>BF53/AV53*100</f>
        <v>94.444444444444443</v>
      </c>
      <c r="BI53" s="127"/>
      <c r="BJ53" s="128"/>
      <c r="BK53" s="129"/>
      <c r="BL53" s="133"/>
      <c r="BM53" s="129" t="s">
        <v>56</v>
      </c>
      <c r="BN53" s="128"/>
      <c r="BO53" s="129"/>
      <c r="BP53" s="133"/>
      <c r="BQ53" s="160" t="s">
        <v>139</v>
      </c>
      <c r="BR53" s="128"/>
    </row>
    <row r="54" spans="1:70" ht="18" customHeight="1" thickBot="1">
      <c r="A54" s="163"/>
      <c r="B54" s="167"/>
      <c r="C54" s="228" t="s">
        <v>85</v>
      </c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30"/>
      <c r="O54" s="224">
        <f>SUM(O51:P53)</f>
        <v>14.5</v>
      </c>
      <c r="P54" s="158"/>
      <c r="Q54" s="157">
        <f>SUM(Q51:R53)</f>
        <v>435</v>
      </c>
      <c r="R54" s="158"/>
      <c r="S54" s="157">
        <f>SUM(S51:T53)</f>
        <v>435</v>
      </c>
      <c r="T54" s="158"/>
      <c r="U54" s="157">
        <f>SUM(U51:V53)</f>
        <v>0</v>
      </c>
      <c r="V54" s="158"/>
      <c r="W54" s="157">
        <f>SUM(W51:X53)</f>
        <v>435</v>
      </c>
      <c r="X54" s="158"/>
      <c r="Y54" s="166">
        <f>SUM(Y51:Y53)</f>
        <v>3</v>
      </c>
      <c r="Z54" s="157">
        <f>SUM(Z51:AA53)</f>
        <v>90</v>
      </c>
      <c r="AA54" s="158"/>
      <c r="AB54" s="157">
        <f>SUM(AB51:AC53)</f>
        <v>8</v>
      </c>
      <c r="AC54" s="158"/>
      <c r="AD54" s="157">
        <f>SUM(AD51:AE53)</f>
        <v>4</v>
      </c>
      <c r="AE54" s="158"/>
      <c r="AF54" s="157">
        <f>SUM(AF51:AG53)</f>
        <v>0</v>
      </c>
      <c r="AG54" s="158"/>
      <c r="AH54" s="157">
        <f>SUM(AH51:AI53)</f>
        <v>4</v>
      </c>
      <c r="AI54" s="158"/>
      <c r="AJ54" s="157">
        <f>SUM(AJ51:AK53)</f>
        <v>82</v>
      </c>
      <c r="AK54" s="158"/>
      <c r="AL54" s="131">
        <f>AJ54/Z54*100</f>
        <v>91.111111111111114</v>
      </c>
      <c r="AM54" s="127"/>
      <c r="AN54" s="128"/>
      <c r="AO54" s="129"/>
      <c r="AP54" s="128"/>
      <c r="AQ54" s="129"/>
      <c r="AR54" s="128"/>
      <c r="AS54" s="129"/>
      <c r="AT54" s="128"/>
      <c r="AU54" s="166">
        <f>SUM(AU51:AU53)</f>
        <v>11.5</v>
      </c>
      <c r="AV54" s="157">
        <f>SUM(AV51:AW53)</f>
        <v>345</v>
      </c>
      <c r="AW54" s="158"/>
      <c r="AX54" s="157">
        <f>SUM(AX51:AY53)</f>
        <v>18</v>
      </c>
      <c r="AY54" s="158"/>
      <c r="AZ54" s="157">
        <f>SUM(AZ51:BA53)</f>
        <v>10</v>
      </c>
      <c r="BA54" s="158"/>
      <c r="BB54" s="157">
        <f>SUM(BB51:BC53)</f>
        <v>0</v>
      </c>
      <c r="BC54" s="158"/>
      <c r="BD54" s="157">
        <f>SUM(BD51:BE53)</f>
        <v>8</v>
      </c>
      <c r="BE54" s="158"/>
      <c r="BF54" s="157">
        <f>SUM(BF51:BG53)</f>
        <v>327</v>
      </c>
      <c r="BG54" s="158"/>
      <c r="BH54" s="131">
        <f>BF54/AV54*100</f>
        <v>94.782608695652172</v>
      </c>
      <c r="BI54" s="127"/>
      <c r="BJ54" s="128"/>
      <c r="BK54" s="169"/>
      <c r="BL54" s="158"/>
      <c r="BM54" s="169"/>
      <c r="BN54" s="158"/>
      <c r="BO54" s="169"/>
      <c r="BP54" s="158"/>
      <c r="BQ54" s="170"/>
      <c r="BR54" s="158"/>
    </row>
    <row r="55" spans="1:70" ht="14.25" hidden="1" customHeight="1">
      <c r="A55" s="171" t="s">
        <v>89</v>
      </c>
      <c r="B55" s="84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100"/>
    </row>
    <row r="56" spans="1:70" ht="28.5" hidden="1" customHeight="1">
      <c r="A56" s="121"/>
      <c r="B56" s="172"/>
      <c r="C56" s="135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29"/>
      <c r="P56" s="128"/>
      <c r="Q56" s="127"/>
      <c r="R56" s="128"/>
      <c r="S56" s="129"/>
      <c r="T56" s="128"/>
      <c r="U56" s="129"/>
      <c r="V56" s="128"/>
      <c r="W56" s="129"/>
      <c r="X56" s="128"/>
      <c r="Y56" s="130"/>
      <c r="Z56" s="129"/>
      <c r="AA56" s="128"/>
      <c r="AB56" s="129"/>
      <c r="AC56" s="128"/>
      <c r="AD56" s="129"/>
      <c r="AE56" s="128"/>
      <c r="AF56" s="129"/>
      <c r="AG56" s="128"/>
      <c r="AH56" s="129"/>
      <c r="AI56" s="128"/>
      <c r="AJ56" s="129"/>
      <c r="AK56" s="128"/>
      <c r="AL56" s="131"/>
      <c r="AM56" s="127"/>
      <c r="AN56" s="128"/>
      <c r="AO56" s="129"/>
      <c r="AP56" s="128"/>
      <c r="AQ56" s="129"/>
      <c r="AR56" s="128"/>
      <c r="AS56" s="129"/>
      <c r="AT56" s="128"/>
      <c r="AU56" s="130"/>
      <c r="AV56" s="129"/>
      <c r="AW56" s="128"/>
      <c r="AX56" s="129"/>
      <c r="AY56" s="132"/>
      <c r="AZ56" s="129"/>
      <c r="BA56" s="128"/>
      <c r="BB56" s="129"/>
      <c r="BC56" s="128"/>
      <c r="BD56" s="129"/>
      <c r="BE56" s="128"/>
      <c r="BF56" s="129"/>
      <c r="BG56" s="128"/>
      <c r="BH56" s="131"/>
      <c r="BI56" s="127"/>
      <c r="BJ56" s="128"/>
      <c r="BK56" s="129"/>
      <c r="BL56" s="133"/>
      <c r="BM56" s="129"/>
      <c r="BN56" s="128"/>
      <c r="BO56" s="129"/>
      <c r="BP56" s="133"/>
      <c r="BQ56" s="160"/>
      <c r="BR56" s="128"/>
    </row>
    <row r="57" spans="1:70" ht="15.75" hidden="1" customHeight="1">
      <c r="A57" s="121"/>
      <c r="B57" s="172"/>
      <c r="C57" s="135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29"/>
      <c r="P57" s="128"/>
      <c r="Q57" s="127">
        <f>O57*30</f>
        <v>0</v>
      </c>
      <c r="R57" s="128"/>
      <c r="S57" s="129">
        <f>W57</f>
        <v>0</v>
      </c>
      <c r="T57" s="128"/>
      <c r="U57" s="129"/>
      <c r="V57" s="128"/>
      <c r="W57" s="129">
        <f>Z57+AV57</f>
        <v>0</v>
      </c>
      <c r="X57" s="128"/>
      <c r="Y57" s="130"/>
      <c r="Z57" s="129">
        <f>Y57*30</f>
        <v>0</v>
      </c>
      <c r="AA57" s="128"/>
      <c r="AB57" s="129">
        <f>AD57+AF57+AH57</f>
        <v>0</v>
      </c>
      <c r="AC57" s="128"/>
      <c r="AD57" s="129"/>
      <c r="AE57" s="128"/>
      <c r="AF57" s="129"/>
      <c r="AG57" s="128"/>
      <c r="AH57" s="129"/>
      <c r="AI57" s="128"/>
      <c r="AJ57" s="129">
        <f>Z57-AB57</f>
        <v>0</v>
      </c>
      <c r="AK57" s="128"/>
      <c r="AL57" s="131" t="e">
        <f>AJ57/Z57*100</f>
        <v>#DIV/0!</v>
      </c>
      <c r="AM57" s="127"/>
      <c r="AN57" s="128"/>
      <c r="AO57" s="129"/>
      <c r="AP57" s="128"/>
      <c r="AQ57" s="129"/>
      <c r="AR57" s="128"/>
      <c r="AS57" s="129"/>
      <c r="AT57" s="128"/>
      <c r="AU57" s="130"/>
      <c r="AV57" s="129">
        <f>AU57*30</f>
        <v>0</v>
      </c>
      <c r="AW57" s="128"/>
      <c r="AX57" s="129">
        <f>AZ57+BB57+BD57</f>
        <v>0</v>
      </c>
      <c r="AY57" s="132"/>
      <c r="AZ57" s="129"/>
      <c r="BA57" s="128"/>
      <c r="BB57" s="129"/>
      <c r="BC57" s="128"/>
      <c r="BD57" s="129"/>
      <c r="BE57" s="128"/>
      <c r="BF57" s="129">
        <f>AV57-AX57</f>
        <v>0</v>
      </c>
      <c r="BG57" s="128"/>
      <c r="BH57" s="131" t="e">
        <f>BF57/AV57*100</f>
        <v>#DIV/0!</v>
      </c>
      <c r="BI57" s="127"/>
      <c r="BJ57" s="128"/>
      <c r="BK57" s="129"/>
      <c r="BL57" s="133"/>
      <c r="BM57" s="129"/>
      <c r="BN57" s="128"/>
      <c r="BO57" s="129"/>
      <c r="BP57" s="133"/>
      <c r="BQ57" s="160"/>
      <c r="BR57" s="128"/>
    </row>
    <row r="58" spans="1:70" ht="15.75" hidden="1" customHeight="1">
      <c r="A58" s="121"/>
      <c r="B58" s="172"/>
      <c r="C58" s="135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29"/>
      <c r="P58" s="128"/>
      <c r="Q58" s="127">
        <f>O58*30</f>
        <v>0</v>
      </c>
      <c r="R58" s="128"/>
      <c r="S58" s="129">
        <f>W58</f>
        <v>0</v>
      </c>
      <c r="T58" s="128"/>
      <c r="U58" s="129"/>
      <c r="V58" s="128"/>
      <c r="W58" s="129">
        <f>Z58+AV58</f>
        <v>0</v>
      </c>
      <c r="X58" s="128"/>
      <c r="Y58" s="130"/>
      <c r="Z58" s="129">
        <f>Y58*30</f>
        <v>0</v>
      </c>
      <c r="AA58" s="128"/>
      <c r="AB58" s="129">
        <f>AD58+AF58+AH58</f>
        <v>0</v>
      </c>
      <c r="AC58" s="128"/>
      <c r="AD58" s="129"/>
      <c r="AE58" s="128"/>
      <c r="AF58" s="129"/>
      <c r="AG58" s="128"/>
      <c r="AH58" s="129"/>
      <c r="AI58" s="128"/>
      <c r="AJ58" s="129">
        <f>Z58-AB58</f>
        <v>0</v>
      </c>
      <c r="AK58" s="128"/>
      <c r="AL58" s="131" t="e">
        <f>AJ58/Z58*100</f>
        <v>#DIV/0!</v>
      </c>
      <c r="AM58" s="127"/>
      <c r="AN58" s="128"/>
      <c r="AO58" s="129"/>
      <c r="AP58" s="128"/>
      <c r="AQ58" s="129"/>
      <c r="AR58" s="128"/>
      <c r="AS58" s="129"/>
      <c r="AT58" s="128"/>
      <c r="AU58" s="130"/>
      <c r="AV58" s="129">
        <f>AU58*30</f>
        <v>0</v>
      </c>
      <c r="AW58" s="128"/>
      <c r="AX58" s="129">
        <f>AZ58+BB58+BD58</f>
        <v>0</v>
      </c>
      <c r="AY58" s="132"/>
      <c r="AZ58" s="129"/>
      <c r="BA58" s="128"/>
      <c r="BB58" s="129"/>
      <c r="BC58" s="128"/>
      <c r="BD58" s="129"/>
      <c r="BE58" s="128"/>
      <c r="BF58" s="129">
        <f>AV58-AX58</f>
        <v>0</v>
      </c>
      <c r="BG58" s="128"/>
      <c r="BH58" s="131" t="e">
        <f>BF58/AV58*100</f>
        <v>#DIV/0!</v>
      </c>
      <c r="BI58" s="127"/>
      <c r="BJ58" s="128"/>
      <c r="BK58" s="129"/>
      <c r="BL58" s="133"/>
      <c r="BM58" s="129"/>
      <c r="BN58" s="128"/>
      <c r="BO58" s="129"/>
      <c r="BP58" s="133"/>
      <c r="BQ58" s="160"/>
      <c r="BR58" s="128"/>
    </row>
    <row r="59" spans="1:70" ht="16.5" hidden="1" customHeight="1">
      <c r="A59" s="163"/>
      <c r="B59" s="164"/>
      <c r="C59" s="169" t="s">
        <v>85</v>
      </c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58"/>
      <c r="O59" s="157">
        <f>SUM(O56:P58)</f>
        <v>0</v>
      </c>
      <c r="P59" s="158"/>
      <c r="Q59" s="157">
        <f>SUM(Q56:R58)</f>
        <v>0</v>
      </c>
      <c r="R59" s="158"/>
      <c r="S59" s="157">
        <f>SUM(S56:T58)</f>
        <v>0</v>
      </c>
      <c r="T59" s="158"/>
      <c r="U59" s="157">
        <f>SUM(U56:V58)</f>
        <v>0</v>
      </c>
      <c r="V59" s="158"/>
      <c r="W59" s="157">
        <f>SUM(W56:X58)</f>
        <v>0</v>
      </c>
      <c r="X59" s="158"/>
      <c r="Y59" s="175">
        <f>SUM(Y56:Y58)</f>
        <v>0</v>
      </c>
      <c r="Z59" s="157">
        <f>SUM(Z56:AA58)</f>
        <v>0</v>
      </c>
      <c r="AA59" s="158"/>
      <c r="AB59" s="157">
        <f>SUM(AB56:AC58)</f>
        <v>0</v>
      </c>
      <c r="AC59" s="158"/>
      <c r="AD59" s="157">
        <f>SUM(AD56:AE58)</f>
        <v>0</v>
      </c>
      <c r="AE59" s="158"/>
      <c r="AF59" s="157">
        <f>SUM(AF56:AG58)</f>
        <v>0</v>
      </c>
      <c r="AG59" s="158"/>
      <c r="AH59" s="157">
        <f>SUM(AH56:AI58)</f>
        <v>0</v>
      </c>
      <c r="AI59" s="158"/>
      <c r="AJ59" s="157">
        <f>SUM(AJ56:AK58)</f>
        <v>0</v>
      </c>
      <c r="AK59" s="158"/>
      <c r="AL59" s="176"/>
      <c r="AM59" s="168"/>
      <c r="AN59" s="158"/>
      <c r="AO59" s="169"/>
      <c r="AP59" s="158"/>
      <c r="AQ59" s="169"/>
      <c r="AR59" s="158"/>
      <c r="AS59" s="169"/>
      <c r="AT59" s="158"/>
      <c r="AU59" s="175">
        <f>SUM(AU56:AU58)</f>
        <v>0</v>
      </c>
      <c r="AV59" s="157">
        <f>SUM(AV56:AW58)</f>
        <v>0</v>
      </c>
      <c r="AW59" s="158"/>
      <c r="AX59" s="157">
        <f>SUM(AX56:AY58)</f>
        <v>0</v>
      </c>
      <c r="AY59" s="158"/>
      <c r="AZ59" s="157">
        <f>SUM(AZ56:BA58)</f>
        <v>0</v>
      </c>
      <c r="BA59" s="158"/>
      <c r="BB59" s="157">
        <f>SUM(BB56:BC58)</f>
        <v>0</v>
      </c>
      <c r="BC59" s="158"/>
      <c r="BD59" s="157">
        <f>SUM(BD56:BE58)</f>
        <v>0</v>
      </c>
      <c r="BE59" s="158"/>
      <c r="BF59" s="157">
        <f>SUM(BF56:BG58)</f>
        <v>0</v>
      </c>
      <c r="BG59" s="158"/>
      <c r="BH59" s="131" t="e">
        <f>BF59/AV59*100</f>
        <v>#DIV/0!</v>
      </c>
      <c r="BI59" s="127"/>
      <c r="BJ59" s="128"/>
      <c r="BK59" s="169"/>
      <c r="BL59" s="158"/>
      <c r="BM59" s="169"/>
      <c r="BN59" s="158"/>
      <c r="BO59" s="169"/>
      <c r="BP59" s="158"/>
      <c r="BQ59" s="170"/>
      <c r="BR59" s="158"/>
    </row>
    <row r="60" spans="1:70" ht="14.25" hidden="1" customHeight="1">
      <c r="A60" s="171" t="s">
        <v>91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100"/>
    </row>
    <row r="61" spans="1:70" ht="15.75" hidden="1" customHeight="1">
      <c r="A61" s="121"/>
      <c r="B61" s="172"/>
      <c r="C61" s="135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29"/>
      <c r="P61" s="128"/>
      <c r="Q61" s="127">
        <f>O61*30</f>
        <v>0</v>
      </c>
      <c r="R61" s="128"/>
      <c r="S61" s="129">
        <f>W61</f>
        <v>0</v>
      </c>
      <c r="T61" s="128"/>
      <c r="U61" s="129"/>
      <c r="V61" s="128"/>
      <c r="W61" s="129">
        <f>Z61+AV61</f>
        <v>0</v>
      </c>
      <c r="X61" s="128"/>
      <c r="Y61" s="130"/>
      <c r="Z61" s="129">
        <f>Y61*30</f>
        <v>0</v>
      </c>
      <c r="AA61" s="128"/>
      <c r="AB61" s="129">
        <f>AD61+AF61+AH61</f>
        <v>0</v>
      </c>
      <c r="AC61" s="128"/>
      <c r="AD61" s="129"/>
      <c r="AE61" s="128"/>
      <c r="AF61" s="129"/>
      <c r="AG61" s="128"/>
      <c r="AH61" s="129"/>
      <c r="AI61" s="128"/>
      <c r="AJ61" s="129">
        <f>Z61-AB61</f>
        <v>0</v>
      </c>
      <c r="AK61" s="128"/>
      <c r="AL61" s="131" t="e">
        <f>AJ61/Z61*100</f>
        <v>#DIV/0!</v>
      </c>
      <c r="AM61" s="127"/>
      <c r="AN61" s="128"/>
      <c r="AO61" s="129"/>
      <c r="AP61" s="128"/>
      <c r="AQ61" s="129"/>
      <c r="AR61" s="128"/>
      <c r="AS61" s="129"/>
      <c r="AT61" s="128"/>
      <c r="AU61" s="130"/>
      <c r="AV61" s="129">
        <f>AU61*30</f>
        <v>0</v>
      </c>
      <c r="AW61" s="128"/>
      <c r="AX61" s="129">
        <f>AZ61+BB61+BD61</f>
        <v>0</v>
      </c>
      <c r="AY61" s="132"/>
      <c r="AZ61" s="129"/>
      <c r="BA61" s="128"/>
      <c r="BB61" s="129"/>
      <c r="BC61" s="128"/>
      <c r="BD61" s="129"/>
      <c r="BE61" s="128"/>
      <c r="BF61" s="129">
        <f>AV61-AX61</f>
        <v>0</v>
      </c>
      <c r="BG61" s="128"/>
      <c r="BH61" s="131" t="e">
        <f>BF61/AV61*100</f>
        <v>#DIV/0!</v>
      </c>
      <c r="BI61" s="127"/>
      <c r="BJ61" s="128"/>
      <c r="BK61" s="129"/>
      <c r="BL61" s="133"/>
      <c r="BM61" s="129"/>
      <c r="BN61" s="128"/>
      <c r="BO61" s="129"/>
      <c r="BP61" s="133"/>
      <c r="BQ61" s="160"/>
      <c r="BR61" s="128"/>
    </row>
    <row r="62" spans="1:70" ht="16.5" hidden="1" customHeight="1">
      <c r="A62" s="177"/>
      <c r="B62" s="178"/>
      <c r="C62" s="179" t="s">
        <v>85</v>
      </c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1"/>
      <c r="O62" s="182">
        <f>SUM(O61:P61)</f>
        <v>0</v>
      </c>
      <c r="P62" s="181"/>
      <c r="Q62" s="182">
        <f>SUM(Q61:R61)</f>
        <v>0</v>
      </c>
      <c r="R62" s="181"/>
      <c r="S62" s="182">
        <f>SUM(S61:T61)</f>
        <v>0</v>
      </c>
      <c r="T62" s="181"/>
      <c r="U62" s="182">
        <f>SUM(U61:V61)</f>
        <v>0</v>
      </c>
      <c r="V62" s="181"/>
      <c r="W62" s="182">
        <f>SUM(W61:X61)</f>
        <v>0</v>
      </c>
      <c r="X62" s="181"/>
      <c r="Y62" s="183">
        <f>SUM(Y61)</f>
        <v>0</v>
      </c>
      <c r="Z62" s="182">
        <f>SUM(Z61:AA61)</f>
        <v>0</v>
      </c>
      <c r="AA62" s="181"/>
      <c r="AB62" s="182">
        <f>SUM(AB61:AC61)</f>
        <v>0</v>
      </c>
      <c r="AC62" s="181"/>
      <c r="AD62" s="182">
        <f>SUM(AD61:AE61)</f>
        <v>0</v>
      </c>
      <c r="AE62" s="181"/>
      <c r="AF62" s="182">
        <f>SUM(AF61:AG61)</f>
        <v>0</v>
      </c>
      <c r="AG62" s="181"/>
      <c r="AH62" s="182">
        <f>SUM(AH61:AI61)</f>
        <v>0</v>
      </c>
      <c r="AI62" s="181"/>
      <c r="AJ62" s="182">
        <f>SUM(AJ61:AK61)</f>
        <v>0</v>
      </c>
      <c r="AK62" s="181"/>
      <c r="AL62" s="184"/>
      <c r="AM62" s="185"/>
      <c r="AN62" s="186"/>
      <c r="AO62" s="187"/>
      <c r="AP62" s="188"/>
      <c r="AQ62" s="187"/>
      <c r="AR62" s="188"/>
      <c r="AS62" s="187"/>
      <c r="AT62" s="188"/>
      <c r="AU62" s="183">
        <f>SUM(AU61)</f>
        <v>0</v>
      </c>
      <c r="AV62" s="182">
        <f>SUM(AV61:AW61)</f>
        <v>0</v>
      </c>
      <c r="AW62" s="181"/>
      <c r="AX62" s="182">
        <f>SUM(AX61:AY61)</f>
        <v>0</v>
      </c>
      <c r="AY62" s="181"/>
      <c r="AZ62" s="182">
        <f>SUM(AZ61:BA61)</f>
        <v>0</v>
      </c>
      <c r="BA62" s="181"/>
      <c r="BB62" s="182">
        <f>SUM(BB61:BC61)</f>
        <v>0</v>
      </c>
      <c r="BC62" s="181"/>
      <c r="BD62" s="182">
        <f>SUM(BD61:BE61)</f>
        <v>0</v>
      </c>
      <c r="BE62" s="181"/>
      <c r="BF62" s="182">
        <f>SUM(BF61:BG61)</f>
        <v>0</v>
      </c>
      <c r="BG62" s="181"/>
      <c r="BH62" s="142" t="e">
        <f>BF62/AV62*100</f>
        <v>#DIV/0!</v>
      </c>
      <c r="BI62" s="143"/>
      <c r="BJ62" s="93"/>
      <c r="BK62" s="179"/>
      <c r="BL62" s="181"/>
      <c r="BM62" s="179"/>
      <c r="BN62" s="181"/>
      <c r="BO62" s="179"/>
      <c r="BP62" s="181"/>
      <c r="BQ62" s="189"/>
      <c r="BR62" s="181"/>
    </row>
    <row r="63" spans="1:70" ht="29.25" customHeight="1" thickTop="1" thickBot="1">
      <c r="A63" s="190"/>
      <c r="B63" s="191"/>
      <c r="C63" s="192" t="s">
        <v>92</v>
      </c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4"/>
      <c r="O63" s="192">
        <f>O49+O54+O59+O62</f>
        <v>72</v>
      </c>
      <c r="P63" s="194"/>
      <c r="Q63" s="192">
        <f>Q49+Q54+Q59+Q62</f>
        <v>2160</v>
      </c>
      <c r="R63" s="194"/>
      <c r="S63" s="192">
        <f>S49+S54+S59+S62</f>
        <v>1620</v>
      </c>
      <c r="T63" s="194"/>
      <c r="U63" s="192">
        <f>U49+U54+U59+U62</f>
        <v>5</v>
      </c>
      <c r="V63" s="194"/>
      <c r="W63" s="192">
        <f>W49+W54+W59+W62</f>
        <v>1620</v>
      </c>
      <c r="X63" s="194"/>
      <c r="Y63" s="195">
        <f>Y62+Y59+Y54+Y49</f>
        <v>27.5</v>
      </c>
      <c r="Z63" s="192">
        <f>Z49+Z54+Z59+Z62</f>
        <v>825</v>
      </c>
      <c r="AA63" s="194"/>
      <c r="AB63" s="192">
        <f>AB49+AB54+AB59+AB62</f>
        <v>72</v>
      </c>
      <c r="AC63" s="194"/>
      <c r="AD63" s="192">
        <f>AD49+AD54+AD59+AD62</f>
        <v>38</v>
      </c>
      <c r="AE63" s="194"/>
      <c r="AF63" s="192">
        <f>AF49+AF54+AF59+AF62</f>
        <v>0</v>
      </c>
      <c r="AG63" s="194"/>
      <c r="AH63" s="192">
        <f>AH49+AH54+AH59+AH62</f>
        <v>34</v>
      </c>
      <c r="AI63" s="194"/>
      <c r="AJ63" s="192">
        <f>AJ49+AJ54+AJ59+AJ62</f>
        <v>753</v>
      </c>
      <c r="AK63" s="194"/>
      <c r="AL63" s="196"/>
      <c r="AM63" s="197"/>
      <c r="AN63" s="194"/>
      <c r="AO63" s="192"/>
      <c r="AP63" s="194"/>
      <c r="AQ63" s="192">
        <v>2</v>
      </c>
      <c r="AR63" s="194"/>
      <c r="AS63" s="192">
        <v>7</v>
      </c>
      <c r="AT63" s="194"/>
      <c r="AU63" s="195">
        <f>AU62+AU59+AU54+AU49</f>
        <v>29.5</v>
      </c>
      <c r="AV63" s="192">
        <f>AV49+AV54+AV59+AV62</f>
        <v>885</v>
      </c>
      <c r="AW63" s="194"/>
      <c r="AX63" s="192">
        <f>AX49+AX54+AX59+AX62</f>
        <v>72</v>
      </c>
      <c r="AY63" s="194"/>
      <c r="AZ63" s="192">
        <f>AZ49+AZ54+AZ59+AZ62</f>
        <v>34</v>
      </c>
      <c r="BA63" s="194"/>
      <c r="BB63" s="192">
        <f>BB49+BB54+BB59+BB62</f>
        <v>0</v>
      </c>
      <c r="BC63" s="194"/>
      <c r="BD63" s="192">
        <f>BD49+BD54+BD59+BD62</f>
        <v>38</v>
      </c>
      <c r="BE63" s="194"/>
      <c r="BF63" s="192">
        <f>BF49+BF54+BF59+BF62</f>
        <v>813</v>
      </c>
      <c r="BG63" s="194"/>
      <c r="BH63" s="196"/>
      <c r="BI63" s="197"/>
      <c r="BJ63" s="194"/>
      <c r="BK63" s="192"/>
      <c r="BL63" s="194"/>
      <c r="BM63" s="192">
        <v>2</v>
      </c>
      <c r="BN63" s="194"/>
      <c r="BO63" s="192">
        <v>7</v>
      </c>
      <c r="BP63" s="194"/>
      <c r="BQ63" s="198"/>
      <c r="BR63" s="194"/>
    </row>
    <row r="64" spans="1:70" ht="16.5" hidden="1" customHeight="1" thickBot="1">
      <c r="A64" s="171" t="s">
        <v>93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100"/>
    </row>
    <row r="65" spans="1:70" ht="15.75" hidden="1" customHeight="1">
      <c r="A65" s="121"/>
      <c r="B65" s="172"/>
      <c r="C65" s="135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29"/>
      <c r="P65" s="128"/>
      <c r="Q65" s="127"/>
      <c r="R65" s="128"/>
      <c r="S65" s="129"/>
      <c r="T65" s="128"/>
      <c r="U65" s="129"/>
      <c r="V65" s="128"/>
      <c r="W65" s="129"/>
      <c r="X65" s="128"/>
      <c r="Y65" s="130"/>
      <c r="Z65" s="129"/>
      <c r="AA65" s="128"/>
      <c r="AB65" s="129"/>
      <c r="AC65" s="128"/>
      <c r="AD65" s="129"/>
      <c r="AE65" s="128"/>
      <c r="AF65" s="129"/>
      <c r="AG65" s="128"/>
      <c r="AH65" s="129"/>
      <c r="AI65" s="128"/>
      <c r="AJ65" s="129"/>
      <c r="AK65" s="128"/>
      <c r="AL65" s="131"/>
      <c r="AM65" s="127"/>
      <c r="AN65" s="128"/>
      <c r="AO65" s="129"/>
      <c r="AP65" s="128"/>
      <c r="AQ65" s="199"/>
      <c r="AR65" s="128"/>
      <c r="AS65" s="199"/>
      <c r="AT65" s="128"/>
      <c r="AU65" s="130"/>
      <c r="AV65" s="129"/>
      <c r="AW65" s="128"/>
      <c r="AX65" s="129"/>
      <c r="AY65" s="132"/>
      <c r="AZ65" s="129"/>
      <c r="BA65" s="128"/>
      <c r="BB65" s="129"/>
      <c r="BC65" s="128"/>
      <c r="BD65" s="129"/>
      <c r="BE65" s="128"/>
      <c r="BF65" s="129"/>
      <c r="BG65" s="128"/>
      <c r="BH65" s="131"/>
      <c r="BI65" s="127"/>
      <c r="BJ65" s="128"/>
      <c r="BK65" s="129"/>
      <c r="BL65" s="133"/>
      <c r="BM65" s="199"/>
      <c r="BN65" s="128"/>
      <c r="BO65" s="199"/>
      <c r="BP65" s="133"/>
      <c r="BQ65" s="136"/>
      <c r="BR65" s="136"/>
    </row>
    <row r="66" spans="1:70" ht="15.75" hidden="1" customHeight="1">
      <c r="A66" s="121"/>
      <c r="B66" s="172"/>
      <c r="C66" s="135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29"/>
      <c r="P66" s="128"/>
      <c r="Q66" s="127">
        <f>O66*30</f>
        <v>0</v>
      </c>
      <c r="R66" s="128"/>
      <c r="S66" s="129">
        <f>W66</f>
        <v>0</v>
      </c>
      <c r="T66" s="128"/>
      <c r="U66" s="129"/>
      <c r="V66" s="128"/>
      <c r="W66" s="129">
        <f>Z66+AV66</f>
        <v>0</v>
      </c>
      <c r="X66" s="128"/>
      <c r="Y66" s="130"/>
      <c r="Z66" s="129">
        <f>Y66*30</f>
        <v>0</v>
      </c>
      <c r="AA66" s="128"/>
      <c r="AB66" s="129">
        <f>AD66+AF66+AH66</f>
        <v>0</v>
      </c>
      <c r="AC66" s="128"/>
      <c r="AD66" s="129"/>
      <c r="AE66" s="128"/>
      <c r="AF66" s="129"/>
      <c r="AG66" s="128"/>
      <c r="AH66" s="129"/>
      <c r="AI66" s="128"/>
      <c r="AJ66" s="129">
        <f>Z66-AB66</f>
        <v>0</v>
      </c>
      <c r="AK66" s="128"/>
      <c r="AL66" s="131" t="e">
        <f>AJ66/Z66*100</f>
        <v>#DIV/0!</v>
      </c>
      <c r="AM66" s="127"/>
      <c r="AN66" s="128"/>
      <c r="AO66" s="129"/>
      <c r="AP66" s="128"/>
      <c r="AQ66" s="129">
        <v>2</v>
      </c>
      <c r="AR66" s="128"/>
      <c r="AS66" s="129">
        <v>7</v>
      </c>
      <c r="AT66" s="128"/>
      <c r="AU66" s="130"/>
      <c r="AV66" s="129">
        <f>AU66*30</f>
        <v>0</v>
      </c>
      <c r="AW66" s="128"/>
      <c r="AX66" s="129">
        <f>AZ66+BB66+BD66</f>
        <v>0</v>
      </c>
      <c r="AY66" s="132"/>
      <c r="AZ66" s="129"/>
      <c r="BA66" s="128"/>
      <c r="BB66" s="129"/>
      <c r="BC66" s="128"/>
      <c r="BD66" s="129"/>
      <c r="BE66" s="128"/>
      <c r="BF66" s="129">
        <f>AV66-AX66</f>
        <v>0</v>
      </c>
      <c r="BG66" s="128"/>
      <c r="BH66" s="131" t="e">
        <f>BF66/AV66*100</f>
        <v>#DIV/0!</v>
      </c>
      <c r="BI66" s="127"/>
      <c r="BJ66" s="128"/>
      <c r="BK66" s="129"/>
      <c r="BL66" s="133"/>
      <c r="BM66" s="129">
        <v>2</v>
      </c>
      <c r="BN66" s="128"/>
      <c r="BO66" s="129">
        <v>6</v>
      </c>
      <c r="BP66" s="133"/>
      <c r="BQ66" s="160"/>
      <c r="BR66" s="128"/>
    </row>
    <row r="67" spans="1:70" ht="16.5" hidden="1" customHeight="1" thickBot="1">
      <c r="A67" s="200"/>
      <c r="B67" s="154"/>
      <c r="C67" s="201"/>
      <c r="D67" s="201"/>
      <c r="E67" s="201"/>
      <c r="F67" s="201"/>
      <c r="G67" s="201"/>
      <c r="H67" s="201"/>
      <c r="I67" s="201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2" t="s">
        <v>95</v>
      </c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200"/>
      <c r="AL67" s="201"/>
      <c r="AM67" s="200"/>
      <c r="AN67" s="200"/>
      <c r="AO67" s="200"/>
      <c r="AP67" s="200"/>
      <c r="AQ67" s="200"/>
      <c r="AR67" s="200"/>
      <c r="AS67" s="200"/>
      <c r="AT67" s="200"/>
      <c r="AU67" s="203"/>
      <c r="AV67" s="200"/>
      <c r="AW67" s="200"/>
      <c r="AX67" s="200"/>
      <c r="AY67" s="200"/>
      <c r="AZ67" s="200"/>
      <c r="BA67" s="202" t="s">
        <v>96</v>
      </c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201"/>
      <c r="BN67" s="201"/>
      <c r="BO67" s="201"/>
      <c r="BP67" s="200"/>
      <c r="BQ67" s="200"/>
      <c r="BR67" s="200"/>
    </row>
    <row r="68" spans="1:70" ht="32.25" hidden="1" customHeight="1" thickBot="1">
      <c r="A68" s="200"/>
      <c r="B68" s="154"/>
      <c r="C68" s="201"/>
      <c r="D68" s="201"/>
      <c r="E68" s="201"/>
      <c r="F68" s="201"/>
      <c r="G68" s="204" t="s">
        <v>27</v>
      </c>
      <c r="H68" s="99" t="s">
        <v>97</v>
      </c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100"/>
      <c r="AH68" s="99" t="s">
        <v>98</v>
      </c>
      <c r="AI68" s="84"/>
      <c r="AJ68" s="84"/>
      <c r="AK68" s="100"/>
      <c r="AL68" s="99" t="s">
        <v>99</v>
      </c>
      <c r="AM68" s="84"/>
      <c r="AN68" s="84"/>
      <c r="AO68" s="84"/>
      <c r="AP68" s="100"/>
      <c r="AQ68" s="99" t="s">
        <v>100</v>
      </c>
      <c r="AR68" s="84"/>
      <c r="AS68" s="84"/>
      <c r="AT68" s="84"/>
      <c r="AU68" s="84"/>
      <c r="AV68" s="84"/>
      <c r="AW68" s="84"/>
      <c r="AX68" s="84"/>
      <c r="AY68" s="100"/>
      <c r="AZ68" s="201"/>
      <c r="BA68" s="99" t="s">
        <v>101</v>
      </c>
      <c r="BB68" s="84"/>
      <c r="BC68" s="84"/>
      <c r="BD68" s="84"/>
      <c r="BE68" s="84"/>
      <c r="BF68" s="84"/>
      <c r="BG68" s="84"/>
      <c r="BH68" s="84"/>
      <c r="BI68" s="84"/>
      <c r="BJ68" s="100"/>
      <c r="BK68" s="99" t="s">
        <v>102</v>
      </c>
      <c r="BL68" s="84"/>
      <c r="BM68" s="84"/>
      <c r="BN68" s="84"/>
      <c r="BO68" s="84"/>
      <c r="BP68" s="84"/>
      <c r="BQ68" s="100"/>
      <c r="BR68" s="205"/>
    </row>
    <row r="69" spans="1:70" ht="16.5" hidden="1" customHeight="1" thickBot="1">
      <c r="A69" s="200"/>
      <c r="B69" s="154"/>
      <c r="C69" s="201"/>
      <c r="D69" s="201"/>
      <c r="E69" s="201"/>
      <c r="F69" s="201"/>
      <c r="G69" s="204"/>
      <c r="H69" s="206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100"/>
      <c r="AH69" s="171"/>
      <c r="AI69" s="84"/>
      <c r="AJ69" s="84"/>
      <c r="AK69" s="100"/>
      <c r="AL69" s="171"/>
      <c r="AM69" s="84"/>
      <c r="AN69" s="84"/>
      <c r="AO69" s="84"/>
      <c r="AP69" s="100"/>
      <c r="AQ69" s="171"/>
      <c r="AR69" s="84"/>
      <c r="AS69" s="84"/>
      <c r="AT69" s="84"/>
      <c r="AU69" s="84"/>
      <c r="AV69" s="84"/>
      <c r="AW69" s="84"/>
      <c r="AX69" s="84"/>
      <c r="AY69" s="100"/>
      <c r="AZ69" s="154"/>
      <c r="BA69" s="171"/>
      <c r="BB69" s="84"/>
      <c r="BC69" s="84"/>
      <c r="BD69" s="84"/>
      <c r="BE69" s="84"/>
      <c r="BF69" s="84"/>
      <c r="BG69" s="84"/>
      <c r="BH69" s="84"/>
      <c r="BI69" s="84"/>
      <c r="BJ69" s="100"/>
      <c r="BK69" s="171"/>
      <c r="BL69" s="84"/>
      <c r="BM69" s="84"/>
      <c r="BN69" s="84"/>
      <c r="BO69" s="84"/>
      <c r="BP69" s="84"/>
      <c r="BQ69" s="100"/>
      <c r="BR69" s="200"/>
    </row>
    <row r="70" spans="1:70" ht="16.5" hidden="1" customHeight="1" thickBot="1">
      <c r="A70" s="200"/>
      <c r="B70" s="154"/>
      <c r="C70" s="201"/>
      <c r="D70" s="201"/>
      <c r="E70" s="201"/>
      <c r="F70" s="201"/>
      <c r="G70" s="204"/>
      <c r="H70" s="171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100"/>
      <c r="AH70" s="171"/>
      <c r="AI70" s="84"/>
      <c r="AJ70" s="84"/>
      <c r="AK70" s="100"/>
      <c r="AL70" s="171"/>
      <c r="AM70" s="84"/>
      <c r="AN70" s="84"/>
      <c r="AO70" s="84"/>
      <c r="AP70" s="100"/>
      <c r="AQ70" s="171"/>
      <c r="AR70" s="84"/>
      <c r="AS70" s="84"/>
      <c r="AT70" s="84"/>
      <c r="AU70" s="84"/>
      <c r="AV70" s="84"/>
      <c r="AW70" s="84"/>
      <c r="AX70" s="84"/>
      <c r="AY70" s="100"/>
      <c r="AZ70" s="154"/>
      <c r="BA70" s="171"/>
      <c r="BB70" s="84"/>
      <c r="BC70" s="84"/>
      <c r="BD70" s="84"/>
      <c r="BE70" s="84"/>
      <c r="BF70" s="84"/>
      <c r="BG70" s="84"/>
      <c r="BH70" s="84"/>
      <c r="BI70" s="84"/>
      <c r="BJ70" s="100"/>
      <c r="BK70" s="171"/>
      <c r="BL70" s="84"/>
      <c r="BM70" s="84"/>
      <c r="BN70" s="84"/>
      <c r="BO70" s="84"/>
      <c r="BP70" s="84"/>
      <c r="BQ70" s="100"/>
      <c r="BR70" s="200"/>
    </row>
    <row r="71" spans="1:70" ht="16.5" hidden="1" customHeight="1" thickBot="1">
      <c r="A71" s="200"/>
      <c r="B71" s="200"/>
      <c r="C71" s="200"/>
      <c r="D71" s="200"/>
      <c r="E71" s="200"/>
      <c r="F71" s="200"/>
      <c r="G71" s="204"/>
      <c r="H71" s="171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100"/>
      <c r="AH71" s="171"/>
      <c r="AI71" s="84"/>
      <c r="AJ71" s="84"/>
      <c r="AK71" s="100"/>
      <c r="AL71" s="171"/>
      <c r="AM71" s="84"/>
      <c r="AN71" s="84"/>
      <c r="AO71" s="84"/>
      <c r="AP71" s="100"/>
      <c r="AQ71" s="171"/>
      <c r="AR71" s="84"/>
      <c r="AS71" s="84"/>
      <c r="AT71" s="84"/>
      <c r="AU71" s="84"/>
      <c r="AV71" s="84"/>
      <c r="AW71" s="84"/>
      <c r="AX71" s="84"/>
      <c r="AY71" s="100"/>
      <c r="AZ71" s="154"/>
      <c r="BA71" s="171"/>
      <c r="BB71" s="84"/>
      <c r="BC71" s="84"/>
      <c r="BD71" s="84"/>
      <c r="BE71" s="84"/>
      <c r="BF71" s="84"/>
      <c r="BG71" s="84"/>
      <c r="BH71" s="84"/>
      <c r="BI71" s="84"/>
      <c r="BJ71" s="100"/>
      <c r="BK71" s="171"/>
      <c r="BL71" s="84"/>
      <c r="BM71" s="84"/>
      <c r="BN71" s="84"/>
      <c r="BO71" s="84"/>
      <c r="BP71" s="84"/>
      <c r="BQ71" s="100"/>
      <c r="BR71" s="200"/>
    </row>
    <row r="72" spans="1:70" ht="16.5" customHeight="1">
      <c r="A72" s="200"/>
      <c r="B72" s="200"/>
      <c r="C72" s="200"/>
      <c r="D72" s="200"/>
      <c r="E72" s="200"/>
      <c r="F72" s="200"/>
      <c r="G72" s="207"/>
      <c r="H72" s="207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7"/>
      <c r="AI72" s="208"/>
      <c r="AJ72" s="208"/>
      <c r="AK72" s="208"/>
      <c r="AL72" s="207"/>
      <c r="AM72" s="208"/>
      <c r="AN72" s="208"/>
      <c r="AO72" s="208"/>
      <c r="AP72" s="208"/>
      <c r="AQ72" s="207"/>
      <c r="AR72" s="208"/>
      <c r="AS72" s="208"/>
      <c r="AT72" s="208"/>
      <c r="AU72" s="208"/>
      <c r="AV72" s="208"/>
      <c r="AW72" s="208"/>
      <c r="AX72" s="208"/>
      <c r="AY72" s="208"/>
      <c r="AZ72" s="154"/>
      <c r="BA72" s="207"/>
      <c r="BB72" s="208"/>
      <c r="BC72" s="208"/>
      <c r="BD72" s="208"/>
      <c r="BE72" s="208"/>
      <c r="BF72" s="208"/>
      <c r="BG72" s="208"/>
      <c r="BH72" s="208"/>
      <c r="BI72" s="208"/>
      <c r="BJ72" s="208"/>
      <c r="BK72" s="207"/>
      <c r="BL72" s="208"/>
      <c r="BM72" s="208"/>
      <c r="BN72" s="208"/>
      <c r="BO72" s="208"/>
      <c r="BP72" s="208"/>
      <c r="BQ72" s="208"/>
      <c r="BR72" s="200"/>
    </row>
    <row r="73" spans="1:70" ht="16.5" customHeight="1">
      <c r="A73" s="200"/>
      <c r="B73" s="200"/>
      <c r="C73" s="200"/>
      <c r="D73" s="200"/>
      <c r="E73" s="200"/>
      <c r="F73" s="200"/>
      <c r="G73" s="207"/>
      <c r="H73" s="207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7"/>
      <c r="AI73" s="208"/>
      <c r="AJ73" s="208"/>
      <c r="AK73" s="208"/>
      <c r="AL73" s="207"/>
      <c r="AM73" s="208"/>
      <c r="AN73" s="208"/>
      <c r="AO73" s="208"/>
      <c r="AP73" s="208"/>
      <c r="AQ73" s="207"/>
      <c r="AR73" s="208"/>
      <c r="AS73" s="208"/>
      <c r="AT73" s="208"/>
      <c r="AU73" s="208"/>
      <c r="AV73" s="208"/>
      <c r="AW73" s="208"/>
      <c r="AX73" s="208"/>
      <c r="AY73" s="208"/>
      <c r="AZ73" s="154"/>
      <c r="BA73" s="207"/>
      <c r="BB73" s="208"/>
      <c r="BC73" s="208"/>
      <c r="BD73" s="208"/>
      <c r="BE73" s="208"/>
      <c r="BF73" s="208"/>
      <c r="BG73" s="208"/>
      <c r="BH73" s="208"/>
      <c r="BI73" s="208"/>
      <c r="BJ73" s="208"/>
      <c r="BK73" s="207"/>
      <c r="BL73" s="208"/>
      <c r="BM73" s="208"/>
      <c r="BN73" s="208"/>
      <c r="BO73" s="208"/>
      <c r="BP73" s="208"/>
      <c r="BQ73" s="208"/>
      <c r="BR73" s="200"/>
    </row>
    <row r="74" spans="1:70" ht="15.75" customHeight="1">
      <c r="A74" s="200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3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3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</row>
    <row r="75" spans="1:70" ht="15.75" customHeight="1">
      <c r="A75" s="200"/>
      <c r="B75" s="209" t="s">
        <v>103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200"/>
      <c r="W75" s="200"/>
      <c r="X75" s="200"/>
      <c r="Y75" s="203"/>
      <c r="Z75" s="200"/>
      <c r="AA75" s="200"/>
      <c r="AB75" s="200"/>
      <c r="AC75" s="200"/>
      <c r="AD75" s="209" t="s">
        <v>104</v>
      </c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200"/>
      <c r="BR75" s="200"/>
    </row>
    <row r="76" spans="1:70" ht="15.75" customHeight="1">
      <c r="A76" s="200"/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0"/>
      <c r="W76" s="200"/>
      <c r="X76" s="200"/>
      <c r="Y76" s="203"/>
      <c r="Z76" s="200"/>
      <c r="AA76" s="200"/>
      <c r="AB76" s="200"/>
      <c r="AC76" s="200"/>
      <c r="AD76" s="201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</row>
    <row r="77" spans="1:70" ht="12" customHeight="1">
      <c r="A77" s="200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0"/>
      <c r="W77" s="200"/>
      <c r="X77" s="200"/>
      <c r="Y77" s="203"/>
      <c r="Z77" s="200"/>
      <c r="AA77" s="200"/>
      <c r="AB77" s="200"/>
      <c r="AC77" s="200"/>
      <c r="AD77" s="201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</row>
    <row r="78" spans="1:70" ht="15.75" customHeight="1">
      <c r="A78" s="200"/>
      <c r="B78" s="201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0"/>
      <c r="W78" s="200"/>
      <c r="X78" s="200"/>
      <c r="Y78" s="203"/>
      <c r="Z78" s="200"/>
      <c r="AA78" s="200"/>
      <c r="AB78" s="200"/>
      <c r="AC78" s="200"/>
      <c r="AD78" s="201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</row>
    <row r="79" spans="1:70" ht="15.75" customHeight="1">
      <c r="A79" s="200"/>
      <c r="B79" s="20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0"/>
      <c r="W79" s="200"/>
      <c r="X79" s="200"/>
      <c r="Y79" s="203"/>
      <c r="Z79" s="200"/>
      <c r="AA79" s="200"/>
      <c r="AB79" s="200"/>
      <c r="AC79" s="200"/>
      <c r="AD79" s="201"/>
      <c r="AE79" s="200"/>
      <c r="AF79" s="200"/>
      <c r="AG79" s="200"/>
      <c r="AH79" s="200"/>
      <c r="AI79" s="200"/>
      <c r="AJ79" s="200"/>
      <c r="AK79" s="200"/>
      <c r="AL79" s="200"/>
      <c r="AM79" s="200"/>
      <c r="AN79" s="200"/>
      <c r="AO79" s="200"/>
      <c r="AP79" s="200"/>
      <c r="AQ79" s="200"/>
      <c r="AR79" s="200"/>
      <c r="AS79" s="200"/>
      <c r="AT79" s="200"/>
      <c r="AU79" s="200"/>
      <c r="AV79" s="200"/>
      <c r="AW79" s="200"/>
      <c r="AX79" s="200"/>
      <c r="AY79" s="200"/>
      <c r="AZ79" s="200"/>
      <c r="BA79" s="200"/>
      <c r="BB79" s="200"/>
      <c r="BC79" s="200"/>
      <c r="BD79" s="200"/>
      <c r="BE79" s="200"/>
      <c r="BF79" s="200"/>
      <c r="BG79" s="200"/>
      <c r="BH79" s="200"/>
      <c r="BI79" s="200"/>
      <c r="BJ79" s="200"/>
      <c r="BK79" s="200"/>
      <c r="BL79" s="200"/>
      <c r="BM79" s="200"/>
      <c r="BN79" s="200"/>
      <c r="BO79" s="200"/>
      <c r="BP79" s="200"/>
      <c r="BQ79" s="200"/>
      <c r="BR79" s="200"/>
    </row>
    <row r="80" spans="1:70" ht="15.75" customHeight="1">
      <c r="A80" s="200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0"/>
      <c r="W80" s="200"/>
      <c r="X80" s="200"/>
      <c r="Y80" s="203"/>
      <c r="Z80" s="200"/>
      <c r="AA80" s="200"/>
      <c r="AB80" s="200"/>
      <c r="AC80" s="200"/>
      <c r="AD80" s="201"/>
      <c r="AE80" s="200"/>
      <c r="AF80" s="200"/>
      <c r="AG80" s="200"/>
      <c r="AH80" s="200"/>
      <c r="AI80" s="200"/>
      <c r="AJ80" s="200"/>
      <c r="AK80" s="200"/>
      <c r="AL80" s="200"/>
      <c r="AM80" s="200"/>
      <c r="AN80" s="200"/>
      <c r="AO80" s="200"/>
      <c r="AP80" s="200"/>
      <c r="AQ80" s="200"/>
      <c r="AR80" s="200"/>
      <c r="AS80" s="200"/>
      <c r="AT80" s="200"/>
      <c r="AU80" s="200"/>
      <c r="AV80" s="200"/>
      <c r="AW80" s="200"/>
      <c r="AX80" s="200"/>
      <c r="AY80" s="200"/>
      <c r="AZ80" s="200"/>
      <c r="BA80" s="200"/>
      <c r="BB80" s="200"/>
      <c r="BC80" s="200"/>
      <c r="BD80" s="200"/>
      <c r="BE80" s="200"/>
      <c r="BF80" s="200"/>
      <c r="BG80" s="200"/>
      <c r="BH80" s="200"/>
      <c r="BI80" s="200"/>
      <c r="BJ80" s="200"/>
      <c r="BK80" s="200"/>
      <c r="BL80" s="200"/>
      <c r="BM80" s="200"/>
      <c r="BN80" s="200"/>
      <c r="BO80" s="200"/>
      <c r="BP80" s="200"/>
      <c r="BQ80" s="200"/>
      <c r="BR80" s="200"/>
    </row>
    <row r="81" spans="25:60" ht="12.75" customHeight="1">
      <c r="Y81" s="210"/>
      <c r="AL81" s="211"/>
      <c r="AU81" s="210"/>
      <c r="BH81" s="211"/>
    </row>
    <row r="82" spans="25:60" ht="12.75" customHeight="1">
      <c r="Y82" s="210"/>
      <c r="AL82" s="211"/>
      <c r="AU82" s="210"/>
      <c r="BH82" s="211"/>
    </row>
    <row r="83" spans="25:60" ht="12.75" customHeight="1">
      <c r="Y83" s="210"/>
      <c r="AL83" s="211"/>
      <c r="AU83" s="210"/>
      <c r="BH83" s="211"/>
    </row>
    <row r="84" spans="25:60" ht="12.75" customHeight="1">
      <c r="Y84" s="210"/>
      <c r="AL84" s="211"/>
      <c r="AU84" s="210"/>
      <c r="BH84" s="211"/>
    </row>
    <row r="85" spans="25:60" ht="12.75" customHeight="1">
      <c r="Y85" s="210"/>
      <c r="AL85" s="211"/>
      <c r="AU85" s="210"/>
      <c r="BH85" s="211"/>
    </row>
    <row r="86" spans="25:60" ht="12.75" customHeight="1">
      <c r="Y86" s="210"/>
      <c r="AL86" s="211"/>
      <c r="AU86" s="210"/>
      <c r="BH86" s="211"/>
    </row>
    <row r="87" spans="25:60" ht="12.75" customHeight="1">
      <c r="Y87" s="210"/>
      <c r="AL87" s="211"/>
      <c r="AU87" s="210"/>
      <c r="BH87" s="211"/>
    </row>
    <row r="88" spans="25:60" ht="12.75" customHeight="1">
      <c r="Y88" s="210"/>
      <c r="AL88" s="211"/>
      <c r="AU88" s="210"/>
      <c r="BH88" s="211"/>
    </row>
    <row r="89" spans="25:60" ht="12.75" customHeight="1">
      <c r="Y89" s="210"/>
      <c r="AL89" s="211"/>
      <c r="AU89" s="210"/>
      <c r="BH89" s="211"/>
    </row>
    <row r="90" spans="25:60" ht="12.75" customHeight="1">
      <c r="Y90" s="210"/>
      <c r="AL90" s="211"/>
      <c r="AU90" s="210"/>
      <c r="BH90" s="211"/>
    </row>
    <row r="91" spans="25:60" ht="12.75" customHeight="1">
      <c r="Y91" s="210"/>
      <c r="AL91" s="211"/>
      <c r="AU91" s="210"/>
      <c r="BH91" s="211"/>
    </row>
    <row r="92" spans="25:60" ht="12.75" customHeight="1">
      <c r="Y92" s="210"/>
      <c r="AL92" s="211"/>
      <c r="AU92" s="210"/>
      <c r="BH92" s="211"/>
    </row>
    <row r="93" spans="25:60" ht="12.75" customHeight="1">
      <c r="Y93" s="210"/>
      <c r="AL93" s="211"/>
      <c r="AU93" s="210"/>
      <c r="BH93" s="211"/>
    </row>
    <row r="94" spans="25:60" ht="12.75" customHeight="1">
      <c r="Y94" s="210"/>
      <c r="AL94" s="211"/>
      <c r="AU94" s="210"/>
      <c r="BH94" s="211"/>
    </row>
    <row r="95" spans="25:60" ht="12.75" customHeight="1">
      <c r="Y95" s="210"/>
      <c r="AL95" s="211"/>
      <c r="AU95" s="210"/>
      <c r="BH95" s="211"/>
    </row>
    <row r="96" spans="25:60" ht="12.75" customHeight="1">
      <c r="Y96" s="210"/>
      <c r="AL96" s="211"/>
      <c r="AU96" s="210"/>
      <c r="BH96" s="211"/>
    </row>
    <row r="97" spans="25:60" ht="12.75" customHeight="1">
      <c r="Y97" s="210"/>
      <c r="AL97" s="211"/>
      <c r="AU97" s="210"/>
      <c r="BH97" s="211"/>
    </row>
    <row r="98" spans="25:60" ht="12.75" customHeight="1">
      <c r="Y98" s="210"/>
      <c r="AL98" s="211"/>
      <c r="AU98" s="210"/>
      <c r="BH98" s="211"/>
    </row>
    <row r="99" spans="25:60" ht="12.75" customHeight="1">
      <c r="Y99" s="210"/>
      <c r="AL99" s="211"/>
      <c r="AU99" s="210"/>
      <c r="BH99" s="211"/>
    </row>
    <row r="100" spans="25:60" ht="12.75" customHeight="1">
      <c r="Y100" s="210"/>
      <c r="AL100" s="211"/>
      <c r="AU100" s="210"/>
      <c r="BH100" s="211"/>
    </row>
    <row r="101" spans="25:60" ht="12.75" customHeight="1">
      <c r="Y101" s="210"/>
      <c r="AL101" s="211"/>
      <c r="AU101" s="210"/>
      <c r="BH101" s="211"/>
    </row>
    <row r="102" spans="25:60" ht="12.75" customHeight="1">
      <c r="Y102" s="210"/>
      <c r="AL102" s="211"/>
      <c r="AU102" s="210"/>
      <c r="BH102" s="211"/>
    </row>
    <row r="103" spans="25:60" ht="12.75" customHeight="1">
      <c r="Y103" s="210"/>
      <c r="AL103" s="211"/>
      <c r="AU103" s="210"/>
      <c r="BH103" s="211"/>
    </row>
    <row r="104" spans="25:60" ht="12.75" customHeight="1">
      <c r="Y104" s="210"/>
      <c r="AL104" s="211"/>
      <c r="AU104" s="210"/>
      <c r="BH104" s="211"/>
    </row>
    <row r="105" spans="25:60" ht="12.75" customHeight="1">
      <c r="Y105" s="210"/>
      <c r="AL105" s="211"/>
      <c r="AU105" s="210"/>
      <c r="BH105" s="211"/>
    </row>
    <row r="106" spans="25:60" ht="12.75" customHeight="1">
      <c r="Y106" s="210"/>
      <c r="AL106" s="211"/>
      <c r="AU106" s="210"/>
      <c r="BH106" s="211"/>
    </row>
    <row r="107" spans="25:60" ht="12.75" customHeight="1">
      <c r="Y107" s="210"/>
      <c r="AL107" s="211"/>
      <c r="AU107" s="210"/>
      <c r="BH107" s="211"/>
    </row>
    <row r="108" spans="25:60" ht="12.75" customHeight="1">
      <c r="Y108" s="210"/>
      <c r="AL108" s="211"/>
      <c r="AU108" s="210"/>
      <c r="BH108" s="211"/>
    </row>
    <row r="109" spans="25:60" ht="12.75" customHeight="1">
      <c r="Y109" s="210"/>
      <c r="AL109" s="211"/>
      <c r="AU109" s="210"/>
      <c r="BH109" s="211"/>
    </row>
    <row r="110" spans="25:60" ht="12.75" customHeight="1">
      <c r="Y110" s="210"/>
      <c r="AL110" s="211"/>
      <c r="AU110" s="210"/>
      <c r="BH110" s="211"/>
    </row>
    <row r="111" spans="25:60" ht="12.75" customHeight="1">
      <c r="Y111" s="210"/>
      <c r="AL111" s="211"/>
      <c r="AU111" s="210"/>
      <c r="BH111" s="211"/>
    </row>
    <row r="112" spans="25:60" ht="12.75" customHeight="1">
      <c r="Y112" s="210"/>
      <c r="AL112" s="211"/>
      <c r="AU112" s="210"/>
      <c r="BH112" s="211"/>
    </row>
    <row r="113" spans="25:60" ht="12.75" customHeight="1">
      <c r="Y113" s="210"/>
      <c r="AL113" s="211"/>
      <c r="AU113" s="210"/>
      <c r="BH113" s="211"/>
    </row>
    <row r="114" spans="25:60" ht="12.75" customHeight="1">
      <c r="Y114" s="210"/>
      <c r="AL114" s="211"/>
      <c r="AU114" s="210"/>
      <c r="BH114" s="211"/>
    </row>
    <row r="115" spans="25:60" ht="12.75" customHeight="1">
      <c r="Y115" s="210"/>
      <c r="AL115" s="211"/>
      <c r="AU115" s="210"/>
      <c r="BH115" s="211"/>
    </row>
    <row r="116" spans="25:60" ht="12.75" customHeight="1">
      <c r="Y116" s="210"/>
      <c r="AL116" s="211"/>
      <c r="AU116" s="210"/>
      <c r="BH116" s="211"/>
    </row>
    <row r="117" spans="25:60" ht="12.75" customHeight="1">
      <c r="Y117" s="210"/>
      <c r="AL117" s="211"/>
      <c r="AU117" s="210"/>
      <c r="BH117" s="211"/>
    </row>
    <row r="118" spans="25:60" ht="12.75" customHeight="1">
      <c r="Y118" s="210"/>
      <c r="AL118" s="211"/>
      <c r="AU118" s="210"/>
      <c r="BH118" s="211"/>
    </row>
    <row r="119" spans="25:60" ht="12.75" customHeight="1">
      <c r="Y119" s="210"/>
      <c r="AL119" s="211"/>
      <c r="AU119" s="210"/>
      <c r="BH119" s="211"/>
    </row>
    <row r="120" spans="25:60" ht="12.75" customHeight="1">
      <c r="Y120" s="210"/>
      <c r="AL120" s="211"/>
      <c r="AU120" s="210"/>
      <c r="BH120" s="211"/>
    </row>
    <row r="121" spans="25:60" ht="12.75" customHeight="1">
      <c r="Y121" s="210"/>
      <c r="AL121" s="211"/>
      <c r="AU121" s="210"/>
      <c r="BH121" s="211"/>
    </row>
    <row r="122" spans="25:60" ht="12.75" customHeight="1">
      <c r="Y122" s="210"/>
      <c r="AL122" s="211"/>
      <c r="AU122" s="210"/>
      <c r="BH122" s="211"/>
    </row>
    <row r="123" spans="25:60" ht="12.75" customHeight="1">
      <c r="Y123" s="210"/>
      <c r="AL123" s="211"/>
      <c r="AU123" s="210"/>
      <c r="BH123" s="211"/>
    </row>
    <row r="124" spans="25:60" ht="12.75" customHeight="1">
      <c r="Y124" s="210"/>
      <c r="AL124" s="211"/>
      <c r="AU124" s="210"/>
      <c r="BH124" s="211"/>
    </row>
    <row r="125" spans="25:60" ht="12.75" customHeight="1">
      <c r="Y125" s="210"/>
      <c r="AL125" s="211"/>
      <c r="AU125" s="210"/>
      <c r="BH125" s="211"/>
    </row>
    <row r="126" spans="25:60" ht="12.75" customHeight="1">
      <c r="Y126" s="210"/>
      <c r="AL126" s="211"/>
      <c r="AU126" s="210"/>
      <c r="BH126" s="211"/>
    </row>
    <row r="127" spans="25:60" ht="12.75" customHeight="1">
      <c r="Y127" s="210"/>
      <c r="AL127" s="211"/>
      <c r="AU127" s="210"/>
      <c r="BH127" s="211"/>
    </row>
    <row r="128" spans="25:60" ht="12.75" customHeight="1">
      <c r="Y128" s="210"/>
      <c r="AL128" s="211"/>
      <c r="AU128" s="210"/>
      <c r="BH128" s="211"/>
    </row>
    <row r="129" spans="25:60" ht="12.75" customHeight="1">
      <c r="Y129" s="210"/>
      <c r="AL129" s="211"/>
      <c r="AU129" s="210"/>
      <c r="BH129" s="211"/>
    </row>
    <row r="130" spans="25:60" ht="12.75" customHeight="1">
      <c r="Y130" s="210"/>
      <c r="AL130" s="211"/>
      <c r="AU130" s="210"/>
      <c r="BH130" s="211"/>
    </row>
    <row r="131" spans="25:60" ht="12.75" customHeight="1">
      <c r="Y131" s="210"/>
      <c r="AL131" s="211"/>
      <c r="AU131" s="210"/>
      <c r="BH131" s="211"/>
    </row>
    <row r="132" spans="25:60" ht="12.75" customHeight="1">
      <c r="Y132" s="210"/>
      <c r="AL132" s="211"/>
      <c r="AU132" s="210"/>
      <c r="BH132" s="211"/>
    </row>
    <row r="133" spans="25:60" ht="12.75" customHeight="1">
      <c r="Y133" s="210"/>
      <c r="AL133" s="211"/>
      <c r="AU133" s="210"/>
      <c r="BH133" s="211"/>
    </row>
    <row r="134" spans="25:60" ht="12.75" customHeight="1">
      <c r="Y134" s="210"/>
      <c r="AL134" s="211"/>
      <c r="AU134" s="210"/>
      <c r="BH134" s="211"/>
    </row>
    <row r="135" spans="25:60" ht="12.75" customHeight="1">
      <c r="Y135" s="210"/>
      <c r="AL135" s="211"/>
      <c r="AU135" s="210"/>
      <c r="BH135" s="211"/>
    </row>
    <row r="136" spans="25:60" ht="12.75" customHeight="1">
      <c r="Y136" s="210"/>
      <c r="AL136" s="211"/>
      <c r="AU136" s="210"/>
      <c r="BH136" s="211"/>
    </row>
    <row r="137" spans="25:60" ht="12.75" customHeight="1">
      <c r="Y137" s="210"/>
      <c r="AL137" s="211"/>
      <c r="AU137" s="210"/>
      <c r="BH137" s="211"/>
    </row>
    <row r="138" spans="25:60" ht="12.75" customHeight="1">
      <c r="Y138" s="210"/>
      <c r="AL138" s="211"/>
      <c r="AU138" s="210"/>
      <c r="BH138" s="211"/>
    </row>
    <row r="139" spans="25:60" ht="12.75" customHeight="1">
      <c r="Y139" s="210"/>
      <c r="AL139" s="211"/>
      <c r="AU139" s="210"/>
      <c r="BH139" s="211"/>
    </row>
    <row r="140" spans="25:60" ht="12.75" customHeight="1">
      <c r="Y140" s="210"/>
      <c r="AL140" s="211"/>
      <c r="AU140" s="210"/>
      <c r="BH140" s="211"/>
    </row>
    <row r="141" spans="25:60" ht="12.75" customHeight="1">
      <c r="Y141" s="210"/>
      <c r="AL141" s="211"/>
      <c r="AU141" s="210"/>
      <c r="BH141" s="211"/>
    </row>
    <row r="142" spans="25:60" ht="12.75" customHeight="1">
      <c r="Y142" s="210"/>
      <c r="AL142" s="211"/>
      <c r="AU142" s="210"/>
      <c r="BH142" s="211"/>
    </row>
    <row r="143" spans="25:60" ht="12.75" customHeight="1">
      <c r="Y143" s="210"/>
      <c r="AL143" s="211"/>
      <c r="AU143" s="210"/>
      <c r="BH143" s="211"/>
    </row>
    <row r="144" spans="25:60" ht="12.75" customHeight="1">
      <c r="Y144" s="210"/>
      <c r="AL144" s="211"/>
      <c r="AU144" s="210"/>
      <c r="BH144" s="211"/>
    </row>
    <row r="145" spans="25:60" ht="12.75" customHeight="1">
      <c r="Y145" s="210"/>
      <c r="AL145" s="211"/>
      <c r="AU145" s="210"/>
      <c r="BH145" s="211"/>
    </row>
    <row r="146" spans="25:60" ht="12.75" customHeight="1">
      <c r="Y146" s="210"/>
      <c r="AL146" s="211"/>
      <c r="AU146" s="210"/>
      <c r="BH146" s="211"/>
    </row>
    <row r="147" spans="25:60" ht="12.75" customHeight="1">
      <c r="Y147" s="210"/>
      <c r="AL147" s="211"/>
      <c r="AU147" s="210"/>
      <c r="BH147" s="211"/>
    </row>
    <row r="148" spans="25:60" ht="12.75" customHeight="1">
      <c r="Y148" s="210"/>
      <c r="AL148" s="211"/>
      <c r="AU148" s="210"/>
      <c r="BH148" s="211"/>
    </row>
    <row r="149" spans="25:60" ht="12.75" customHeight="1">
      <c r="Y149" s="210"/>
      <c r="AL149" s="211"/>
      <c r="AU149" s="210"/>
      <c r="BH149" s="211"/>
    </row>
    <row r="150" spans="25:60" ht="12.75" customHeight="1">
      <c r="Y150" s="210"/>
      <c r="AL150" s="211"/>
      <c r="AU150" s="210"/>
      <c r="BH150" s="211"/>
    </row>
    <row r="151" spans="25:60" ht="12.75" customHeight="1">
      <c r="Y151" s="210"/>
      <c r="AL151" s="211"/>
      <c r="AU151" s="210"/>
      <c r="BH151" s="211"/>
    </row>
    <row r="152" spans="25:60" ht="12.75" customHeight="1">
      <c r="Y152" s="210"/>
      <c r="AL152" s="211"/>
      <c r="AU152" s="210"/>
      <c r="BH152" s="211"/>
    </row>
    <row r="153" spans="25:60" ht="12.75" customHeight="1">
      <c r="Y153" s="210"/>
      <c r="AL153" s="211"/>
      <c r="AU153" s="210"/>
      <c r="BH153" s="211"/>
    </row>
    <row r="154" spans="25:60" ht="12.75" customHeight="1">
      <c r="Y154" s="210"/>
      <c r="AL154" s="211"/>
      <c r="AU154" s="210"/>
      <c r="BH154" s="211"/>
    </row>
    <row r="155" spans="25:60" ht="12.75" customHeight="1">
      <c r="Y155" s="210"/>
      <c r="AL155" s="211"/>
      <c r="AU155" s="210"/>
      <c r="BH155" s="211"/>
    </row>
    <row r="156" spans="25:60" ht="12.75" customHeight="1">
      <c r="Y156" s="210"/>
      <c r="AL156" s="211"/>
      <c r="AU156" s="210"/>
      <c r="BH156" s="211"/>
    </row>
    <row r="157" spans="25:60" ht="12.75" customHeight="1">
      <c r="Y157" s="210"/>
      <c r="AL157" s="211"/>
      <c r="AU157" s="210"/>
      <c r="BH157" s="211"/>
    </row>
    <row r="158" spans="25:60" ht="12.75" customHeight="1">
      <c r="Y158" s="210"/>
      <c r="AL158" s="211"/>
      <c r="AU158" s="210"/>
      <c r="BH158" s="211"/>
    </row>
    <row r="159" spans="25:60" ht="12.75" customHeight="1">
      <c r="Y159" s="210"/>
      <c r="AL159" s="211"/>
      <c r="AU159" s="210"/>
      <c r="BH159" s="211"/>
    </row>
    <row r="160" spans="25:60" ht="12.75" customHeight="1">
      <c r="Y160" s="210"/>
      <c r="AL160" s="211"/>
      <c r="AU160" s="210"/>
      <c r="BH160" s="211"/>
    </row>
    <row r="161" spans="25:60" ht="12.75" customHeight="1">
      <c r="Y161" s="210"/>
      <c r="AL161" s="211"/>
      <c r="AU161" s="210"/>
      <c r="BH161" s="211"/>
    </row>
    <row r="162" spans="25:60" ht="12.75" customHeight="1">
      <c r="Y162" s="210"/>
      <c r="AL162" s="211"/>
      <c r="AU162" s="210"/>
      <c r="BH162" s="211"/>
    </row>
    <row r="163" spans="25:60" ht="12.75" customHeight="1">
      <c r="Y163" s="210"/>
      <c r="AL163" s="211"/>
      <c r="AU163" s="210"/>
      <c r="BH163" s="211"/>
    </row>
    <row r="164" spans="25:60" ht="12.75" customHeight="1">
      <c r="Y164" s="210"/>
      <c r="AL164" s="211"/>
      <c r="AU164" s="210"/>
      <c r="BH164" s="211"/>
    </row>
    <row r="165" spans="25:60" ht="12.75" customHeight="1">
      <c r="Y165" s="210"/>
      <c r="AL165" s="211"/>
      <c r="AU165" s="210"/>
      <c r="BH165" s="211"/>
    </row>
    <row r="166" spans="25:60" ht="12.75" customHeight="1">
      <c r="Y166" s="210"/>
      <c r="AL166" s="211"/>
      <c r="AU166" s="210"/>
      <c r="BH166" s="211"/>
    </row>
    <row r="167" spans="25:60" ht="12.75" customHeight="1">
      <c r="Y167" s="210"/>
      <c r="AL167" s="211"/>
      <c r="AU167" s="210"/>
      <c r="BH167" s="211"/>
    </row>
    <row r="168" spans="25:60" ht="12.75" customHeight="1">
      <c r="Y168" s="210"/>
      <c r="AL168" s="211"/>
      <c r="AU168" s="210"/>
      <c r="BH168" s="211"/>
    </row>
    <row r="169" spans="25:60" ht="12.75" customHeight="1">
      <c r="Y169" s="210"/>
      <c r="AL169" s="211"/>
      <c r="AU169" s="210"/>
      <c r="BH169" s="211"/>
    </row>
    <row r="170" spans="25:60" ht="12.75" customHeight="1">
      <c r="Y170" s="210"/>
      <c r="AL170" s="211"/>
      <c r="AU170" s="210"/>
      <c r="BH170" s="211"/>
    </row>
    <row r="171" spans="25:60" ht="12.75" customHeight="1">
      <c r="Y171" s="210"/>
      <c r="AL171" s="211"/>
      <c r="AU171" s="210"/>
      <c r="BH171" s="211"/>
    </row>
    <row r="172" spans="25:60" ht="12.75" customHeight="1">
      <c r="Y172" s="210"/>
      <c r="AL172" s="211"/>
      <c r="AU172" s="210"/>
      <c r="BH172" s="211"/>
    </row>
    <row r="173" spans="25:60" ht="12.75" customHeight="1">
      <c r="Y173" s="210"/>
      <c r="AL173" s="211"/>
      <c r="AU173" s="210"/>
      <c r="BH173" s="211"/>
    </row>
    <row r="174" spans="25:60" ht="12.75" customHeight="1">
      <c r="Y174" s="210"/>
      <c r="AL174" s="211"/>
      <c r="AU174" s="210"/>
      <c r="BH174" s="211"/>
    </row>
    <row r="175" spans="25:60" ht="12.75" customHeight="1">
      <c r="Y175" s="210"/>
      <c r="AL175" s="211"/>
      <c r="AU175" s="210"/>
      <c r="BH175" s="211"/>
    </row>
    <row r="176" spans="25:60" ht="12.75" customHeight="1">
      <c r="Y176" s="210"/>
      <c r="AL176" s="211"/>
      <c r="AU176" s="210"/>
      <c r="BH176" s="211"/>
    </row>
    <row r="177" spans="25:60" ht="12.75" customHeight="1">
      <c r="Y177" s="210"/>
      <c r="AL177" s="211"/>
      <c r="AU177" s="210"/>
      <c r="BH177" s="211"/>
    </row>
    <row r="178" spans="25:60" ht="12.75" customHeight="1">
      <c r="Y178" s="210"/>
      <c r="AL178" s="211"/>
      <c r="AU178" s="210"/>
      <c r="BH178" s="211"/>
    </row>
    <row r="179" spans="25:60" ht="12.75" customHeight="1">
      <c r="Y179" s="210"/>
      <c r="AL179" s="211"/>
      <c r="AU179" s="210"/>
      <c r="BH179" s="211"/>
    </row>
    <row r="180" spans="25:60" ht="12.75" customHeight="1">
      <c r="Y180" s="210"/>
      <c r="AL180" s="211"/>
      <c r="AU180" s="210"/>
      <c r="BH180" s="211"/>
    </row>
    <row r="181" spans="25:60" ht="12.75" customHeight="1">
      <c r="Y181" s="210"/>
      <c r="AL181" s="211"/>
      <c r="AU181" s="210"/>
      <c r="BH181" s="211"/>
    </row>
    <row r="182" spans="25:60" ht="12.75" customHeight="1">
      <c r="Y182" s="210"/>
      <c r="AL182" s="211"/>
      <c r="AU182" s="210"/>
      <c r="BH182" s="211"/>
    </row>
    <row r="183" spans="25:60" ht="12.75" customHeight="1">
      <c r="Y183" s="210"/>
      <c r="AL183" s="211"/>
      <c r="AU183" s="210"/>
      <c r="BH183" s="211"/>
    </row>
    <row r="184" spans="25:60" ht="12.75" customHeight="1">
      <c r="Y184" s="210"/>
      <c r="AL184" s="211"/>
      <c r="AU184" s="210"/>
      <c r="BH184" s="211"/>
    </row>
    <row r="185" spans="25:60" ht="12.75" customHeight="1">
      <c r="Y185" s="210"/>
      <c r="AL185" s="211"/>
      <c r="AU185" s="210"/>
      <c r="BH185" s="211"/>
    </row>
    <row r="186" spans="25:60" ht="12.75" customHeight="1">
      <c r="Y186" s="210"/>
      <c r="AL186" s="211"/>
      <c r="AU186" s="210"/>
      <c r="BH186" s="211"/>
    </row>
    <row r="187" spans="25:60" ht="12.75" customHeight="1">
      <c r="Y187" s="210"/>
      <c r="AL187" s="211"/>
      <c r="AU187" s="210"/>
      <c r="BH187" s="211"/>
    </row>
    <row r="188" spans="25:60" ht="12.75" customHeight="1">
      <c r="Y188" s="210"/>
      <c r="AL188" s="211"/>
      <c r="AU188" s="210"/>
      <c r="BH188" s="211"/>
    </row>
    <row r="189" spans="25:60" ht="12.75" customHeight="1">
      <c r="Y189" s="210"/>
      <c r="AL189" s="211"/>
      <c r="AU189" s="210"/>
      <c r="BH189" s="211"/>
    </row>
    <row r="190" spans="25:60" ht="12.75" customHeight="1">
      <c r="Y190" s="210"/>
      <c r="AL190" s="211"/>
      <c r="AU190" s="210"/>
      <c r="BH190" s="211"/>
    </row>
    <row r="191" spans="25:60" ht="12.75" customHeight="1">
      <c r="Y191" s="210"/>
      <c r="AL191" s="211"/>
      <c r="AU191" s="210"/>
      <c r="BH191" s="211"/>
    </row>
    <row r="192" spans="25:60" ht="12.75" customHeight="1">
      <c r="Y192" s="210"/>
      <c r="AL192" s="211"/>
      <c r="AU192" s="210"/>
      <c r="BH192" s="211"/>
    </row>
    <row r="193" spans="25:60" ht="12.75" customHeight="1">
      <c r="Y193" s="210"/>
      <c r="AL193" s="211"/>
      <c r="AU193" s="210"/>
      <c r="BH193" s="211"/>
    </row>
    <row r="194" spans="25:60" ht="12.75" customHeight="1">
      <c r="Y194" s="210"/>
      <c r="AL194" s="211"/>
      <c r="AU194" s="210"/>
      <c r="BH194" s="211"/>
    </row>
    <row r="195" spans="25:60" ht="12.75" customHeight="1">
      <c r="Y195" s="210"/>
      <c r="AL195" s="211"/>
      <c r="AU195" s="210"/>
      <c r="BH195" s="211"/>
    </row>
    <row r="196" spans="25:60" ht="12.75" customHeight="1">
      <c r="Y196" s="210"/>
      <c r="AL196" s="211"/>
      <c r="AU196" s="210"/>
      <c r="BH196" s="211"/>
    </row>
    <row r="197" spans="25:60" ht="12.75" customHeight="1">
      <c r="Y197" s="210"/>
      <c r="AL197" s="211"/>
      <c r="AU197" s="210"/>
      <c r="BH197" s="211"/>
    </row>
    <row r="198" spans="25:60" ht="12.75" customHeight="1">
      <c r="Y198" s="210"/>
      <c r="AL198" s="211"/>
      <c r="AU198" s="210"/>
      <c r="BH198" s="211"/>
    </row>
    <row r="199" spans="25:60" ht="12.75" customHeight="1">
      <c r="Y199" s="210"/>
      <c r="AL199" s="211"/>
      <c r="AU199" s="210"/>
      <c r="BH199" s="211"/>
    </row>
    <row r="200" spans="25:60" ht="12.75" customHeight="1">
      <c r="Y200" s="210"/>
      <c r="AL200" s="211"/>
      <c r="AU200" s="210"/>
      <c r="BH200" s="211"/>
    </row>
    <row r="201" spans="25:60" ht="12.75" customHeight="1">
      <c r="Y201" s="210"/>
      <c r="AL201" s="211"/>
      <c r="AU201" s="210"/>
      <c r="BH201" s="211"/>
    </row>
    <row r="202" spans="25:60" ht="12.75" customHeight="1">
      <c r="Y202" s="210"/>
      <c r="AL202" s="211"/>
      <c r="AU202" s="210"/>
      <c r="BH202" s="211"/>
    </row>
    <row r="203" spans="25:60" ht="12.75" customHeight="1">
      <c r="Y203" s="210"/>
      <c r="AL203" s="211"/>
      <c r="AU203" s="210"/>
      <c r="BH203" s="211"/>
    </row>
    <row r="204" spans="25:60" ht="12.75" customHeight="1">
      <c r="Y204" s="210"/>
      <c r="AL204" s="211"/>
      <c r="AU204" s="210"/>
      <c r="BH204" s="211"/>
    </row>
    <row r="205" spans="25:60" ht="12.75" customHeight="1">
      <c r="Y205" s="210"/>
      <c r="AL205" s="211"/>
      <c r="AU205" s="210"/>
      <c r="BH205" s="211"/>
    </row>
    <row r="206" spans="25:60" ht="12.75" customHeight="1">
      <c r="Y206" s="210"/>
      <c r="AL206" s="211"/>
      <c r="AU206" s="210"/>
      <c r="BH206" s="211"/>
    </row>
    <row r="207" spans="25:60" ht="12.75" customHeight="1">
      <c r="Y207" s="210"/>
      <c r="AL207" s="211"/>
      <c r="AU207" s="210"/>
      <c r="BH207" s="211"/>
    </row>
    <row r="208" spans="25:60" ht="12.75" customHeight="1">
      <c r="Y208" s="210"/>
      <c r="AL208" s="211"/>
      <c r="AU208" s="210"/>
      <c r="BH208" s="211"/>
    </row>
    <row r="209" spans="25:60" ht="12.75" customHeight="1">
      <c r="Y209" s="210"/>
      <c r="AL209" s="211"/>
      <c r="AU209" s="210"/>
      <c r="BH209" s="211"/>
    </row>
    <row r="210" spans="25:60" ht="12.75" customHeight="1">
      <c r="Y210" s="210"/>
      <c r="AL210" s="211"/>
      <c r="AU210" s="210"/>
      <c r="BH210" s="211"/>
    </row>
    <row r="211" spans="25:60" ht="12.75" customHeight="1">
      <c r="Y211" s="210"/>
      <c r="AL211" s="211"/>
      <c r="AU211" s="210"/>
      <c r="BH211" s="211"/>
    </row>
    <row r="212" spans="25:60" ht="12.75" customHeight="1">
      <c r="Y212" s="210"/>
      <c r="AL212" s="211"/>
      <c r="AU212" s="210"/>
      <c r="BH212" s="211"/>
    </row>
    <row r="213" spans="25:60" ht="12.75" customHeight="1">
      <c r="Y213" s="210"/>
      <c r="AL213" s="211"/>
      <c r="AU213" s="210"/>
      <c r="BH213" s="211"/>
    </row>
    <row r="214" spans="25:60" ht="12.75" customHeight="1">
      <c r="Y214" s="210"/>
      <c r="AL214" s="211"/>
      <c r="AU214" s="210"/>
      <c r="BH214" s="211"/>
    </row>
    <row r="215" spans="25:60" ht="12.75" customHeight="1">
      <c r="Y215" s="210"/>
      <c r="AL215" s="211"/>
      <c r="AU215" s="210"/>
      <c r="BH215" s="211"/>
    </row>
    <row r="216" spans="25:60" ht="12.75" customHeight="1">
      <c r="Y216" s="210"/>
      <c r="AL216" s="211"/>
      <c r="AU216" s="210"/>
      <c r="BH216" s="211"/>
    </row>
    <row r="217" spans="25:60" ht="12.75" customHeight="1">
      <c r="Y217" s="210"/>
      <c r="AL217" s="211"/>
      <c r="AU217" s="210"/>
      <c r="BH217" s="211"/>
    </row>
    <row r="218" spans="25:60" ht="12.75" customHeight="1">
      <c r="Y218" s="210"/>
      <c r="AL218" s="211"/>
      <c r="AU218" s="210"/>
      <c r="BH218" s="211"/>
    </row>
    <row r="219" spans="25:60" ht="12.75" customHeight="1">
      <c r="Y219" s="210"/>
      <c r="AL219" s="211"/>
      <c r="AU219" s="210"/>
      <c r="BH219" s="211"/>
    </row>
    <row r="220" spans="25:60" ht="12.75" customHeight="1">
      <c r="Y220" s="210"/>
      <c r="AL220" s="211"/>
      <c r="AU220" s="210"/>
      <c r="BH220" s="211"/>
    </row>
    <row r="221" spans="25:60" ht="12.75" customHeight="1">
      <c r="Y221" s="210"/>
      <c r="AL221" s="211"/>
      <c r="AU221" s="210"/>
      <c r="BH221" s="211"/>
    </row>
    <row r="222" spans="25:60" ht="12.75" customHeight="1">
      <c r="Y222" s="210"/>
      <c r="AL222" s="211"/>
      <c r="AU222" s="210"/>
      <c r="BH222" s="211"/>
    </row>
    <row r="223" spans="25:60" ht="12.75" customHeight="1">
      <c r="Y223" s="210"/>
      <c r="AL223" s="211"/>
      <c r="AU223" s="210"/>
      <c r="BH223" s="211"/>
    </row>
    <row r="224" spans="25:60" ht="12.75" customHeight="1">
      <c r="Y224" s="210"/>
      <c r="AL224" s="211"/>
      <c r="AU224" s="210"/>
      <c r="BH224" s="211"/>
    </row>
    <row r="225" spans="25:60" ht="12.75" customHeight="1">
      <c r="Y225" s="210"/>
      <c r="AL225" s="211"/>
      <c r="AU225" s="210"/>
      <c r="BH225" s="211"/>
    </row>
    <row r="226" spans="25:60" ht="12.75" customHeight="1">
      <c r="Y226" s="210"/>
      <c r="AL226" s="211"/>
      <c r="AU226" s="210"/>
      <c r="BH226" s="211"/>
    </row>
    <row r="227" spans="25:60" ht="12.75" customHeight="1">
      <c r="Y227" s="210"/>
      <c r="AL227" s="211"/>
      <c r="AU227" s="210"/>
      <c r="BH227" s="211"/>
    </row>
    <row r="228" spans="25:60" ht="12.75" customHeight="1">
      <c r="Y228" s="210"/>
      <c r="AL228" s="211"/>
      <c r="AU228" s="210"/>
      <c r="BH228" s="211"/>
    </row>
    <row r="229" spans="25:60" ht="12.75" customHeight="1">
      <c r="Y229" s="210"/>
      <c r="AL229" s="211"/>
      <c r="AU229" s="210"/>
      <c r="BH229" s="211"/>
    </row>
    <row r="230" spans="25:60" ht="12.75" customHeight="1">
      <c r="Y230" s="210"/>
      <c r="AL230" s="211"/>
      <c r="AU230" s="210"/>
      <c r="BH230" s="211"/>
    </row>
    <row r="231" spans="25:60" ht="12.75" customHeight="1">
      <c r="Y231" s="210"/>
      <c r="AL231" s="211"/>
      <c r="AU231" s="210"/>
      <c r="BH231" s="211"/>
    </row>
    <row r="232" spans="25:60" ht="12.75" customHeight="1">
      <c r="Y232" s="210"/>
      <c r="AL232" s="211"/>
      <c r="AU232" s="210"/>
      <c r="BH232" s="211"/>
    </row>
    <row r="233" spans="25:60" ht="12.75" customHeight="1">
      <c r="Y233" s="210"/>
      <c r="AL233" s="211"/>
      <c r="AU233" s="210"/>
      <c r="BH233" s="211"/>
    </row>
    <row r="234" spans="25:60" ht="12.75" customHeight="1">
      <c r="Y234" s="210"/>
      <c r="AL234" s="211"/>
      <c r="AU234" s="210"/>
      <c r="BH234" s="211"/>
    </row>
    <row r="235" spans="25:60" ht="12.75" customHeight="1">
      <c r="Y235" s="210"/>
      <c r="AL235" s="211"/>
      <c r="AU235" s="210"/>
      <c r="BH235" s="211"/>
    </row>
    <row r="236" spans="25:60" ht="12.75" customHeight="1">
      <c r="Y236" s="210"/>
      <c r="AL236" s="211"/>
      <c r="AU236" s="210"/>
      <c r="BH236" s="211"/>
    </row>
    <row r="237" spans="25:60" ht="12.75" customHeight="1">
      <c r="Y237" s="210"/>
      <c r="AL237" s="211"/>
      <c r="AU237" s="210"/>
      <c r="BH237" s="211"/>
    </row>
    <row r="238" spans="25:60" ht="12.75" customHeight="1">
      <c r="Y238" s="210"/>
      <c r="AL238" s="211"/>
      <c r="AU238" s="210"/>
      <c r="BH238" s="211"/>
    </row>
    <row r="239" spans="25:60" ht="12.75" customHeight="1">
      <c r="Y239" s="210"/>
      <c r="AL239" s="211"/>
      <c r="AU239" s="210"/>
      <c r="BH239" s="211"/>
    </row>
    <row r="240" spans="25:60" ht="12.75" customHeight="1">
      <c r="Y240" s="210"/>
      <c r="AL240" s="211"/>
      <c r="AU240" s="210"/>
      <c r="BH240" s="211"/>
    </row>
    <row r="241" spans="25:60" ht="12.75" customHeight="1">
      <c r="Y241" s="210"/>
      <c r="AL241" s="211"/>
      <c r="AU241" s="210"/>
      <c r="BH241" s="211"/>
    </row>
    <row r="242" spans="25:60" ht="12.75" customHeight="1">
      <c r="Y242" s="210"/>
      <c r="AL242" s="211"/>
      <c r="AU242" s="210"/>
      <c r="BH242" s="211"/>
    </row>
    <row r="243" spans="25:60" ht="12.75" customHeight="1">
      <c r="Y243" s="210"/>
      <c r="AL243" s="211"/>
      <c r="AU243" s="210"/>
      <c r="BH243" s="211"/>
    </row>
    <row r="244" spans="25:60" ht="12.75" customHeight="1">
      <c r="Y244" s="210"/>
      <c r="AL244" s="211"/>
      <c r="AU244" s="210"/>
      <c r="BH244" s="211"/>
    </row>
    <row r="245" spans="25:60" ht="12.75" customHeight="1">
      <c r="Y245" s="210"/>
      <c r="AL245" s="211"/>
      <c r="AU245" s="210"/>
      <c r="BH245" s="211"/>
    </row>
    <row r="246" spans="25:60" ht="12.75" customHeight="1">
      <c r="Y246" s="210"/>
      <c r="AL246" s="211"/>
      <c r="AU246" s="210"/>
      <c r="BH246" s="211"/>
    </row>
    <row r="247" spans="25:60" ht="12.75" customHeight="1">
      <c r="Y247" s="210"/>
      <c r="AL247" s="211"/>
      <c r="AU247" s="210"/>
      <c r="BH247" s="211"/>
    </row>
    <row r="248" spans="25:60" ht="12.75" customHeight="1">
      <c r="Y248" s="210"/>
      <c r="AL248" s="211"/>
      <c r="AU248" s="210"/>
      <c r="BH248" s="211"/>
    </row>
    <row r="249" spans="25:60" ht="12.75" customHeight="1">
      <c r="Y249" s="210"/>
      <c r="AL249" s="211"/>
      <c r="AU249" s="210"/>
      <c r="BH249" s="211"/>
    </row>
    <row r="250" spans="25:60" ht="12.75" customHeight="1">
      <c r="Y250" s="210"/>
      <c r="AL250" s="211"/>
      <c r="AU250" s="210"/>
      <c r="BH250" s="211"/>
    </row>
    <row r="251" spans="25:60" ht="12.75" customHeight="1">
      <c r="Y251" s="210"/>
      <c r="AL251" s="211"/>
      <c r="AU251" s="210"/>
      <c r="BH251" s="211"/>
    </row>
    <row r="252" spans="25:60" ht="12.75" customHeight="1">
      <c r="Y252" s="210"/>
      <c r="AL252" s="211"/>
      <c r="AU252" s="210"/>
      <c r="BH252" s="211"/>
    </row>
    <row r="253" spans="25:60" ht="12.75" customHeight="1">
      <c r="Y253" s="210"/>
      <c r="AL253" s="211"/>
      <c r="AU253" s="210"/>
      <c r="BH253" s="211"/>
    </row>
    <row r="254" spans="25:60" ht="12.75" customHeight="1">
      <c r="Y254" s="210"/>
      <c r="AL254" s="211"/>
      <c r="AU254" s="210"/>
      <c r="BH254" s="211"/>
    </row>
    <row r="255" spans="25:60" ht="12.75" customHeight="1">
      <c r="Y255" s="210"/>
      <c r="AL255" s="211"/>
      <c r="AU255" s="210"/>
      <c r="BH255" s="211"/>
    </row>
    <row r="256" spans="25:60" ht="12.75" customHeight="1">
      <c r="Y256" s="210"/>
      <c r="AL256" s="211"/>
      <c r="AU256" s="210"/>
      <c r="BH256" s="211"/>
    </row>
    <row r="257" spans="25:60" ht="12.75" customHeight="1">
      <c r="Y257" s="210"/>
      <c r="AL257" s="211"/>
      <c r="AU257" s="210"/>
      <c r="BH257" s="211"/>
    </row>
    <row r="258" spans="25:60" ht="12.75" customHeight="1">
      <c r="Y258" s="210"/>
      <c r="AL258" s="211"/>
      <c r="AU258" s="210"/>
      <c r="BH258" s="211"/>
    </row>
    <row r="259" spans="25:60" ht="12.75" customHeight="1">
      <c r="Y259" s="210"/>
      <c r="AL259" s="211"/>
      <c r="AU259" s="210"/>
      <c r="BH259" s="211"/>
    </row>
    <row r="260" spans="25:60" ht="12.75" customHeight="1">
      <c r="Y260" s="210"/>
      <c r="AL260" s="211"/>
      <c r="AU260" s="210"/>
      <c r="BH260" s="211"/>
    </row>
    <row r="261" spans="25:60" ht="12.75" customHeight="1">
      <c r="Y261" s="210"/>
      <c r="AL261" s="211"/>
      <c r="AU261" s="210"/>
      <c r="BH261" s="211"/>
    </row>
    <row r="262" spans="25:60" ht="12.75" customHeight="1">
      <c r="Y262" s="210"/>
      <c r="AL262" s="211"/>
      <c r="AU262" s="210"/>
      <c r="BH262" s="211"/>
    </row>
    <row r="263" spans="25:60" ht="12.75" customHeight="1">
      <c r="Y263" s="210"/>
      <c r="AL263" s="211"/>
      <c r="AU263" s="210"/>
      <c r="BH263" s="211"/>
    </row>
    <row r="264" spans="25:60" ht="12.75" customHeight="1">
      <c r="Y264" s="210"/>
      <c r="AL264" s="211"/>
      <c r="AU264" s="210"/>
      <c r="BH264" s="211"/>
    </row>
    <row r="265" spans="25:60" ht="12.75" customHeight="1">
      <c r="Y265" s="210"/>
      <c r="AL265" s="211"/>
      <c r="AU265" s="210"/>
      <c r="BH265" s="211"/>
    </row>
    <row r="266" spans="25:60" ht="12.75" customHeight="1">
      <c r="Y266" s="210"/>
      <c r="AL266" s="211"/>
      <c r="AU266" s="210"/>
      <c r="BH266" s="211"/>
    </row>
    <row r="267" spans="25:60" ht="12.75" customHeight="1">
      <c r="Y267" s="210"/>
      <c r="AL267" s="211"/>
      <c r="AU267" s="210"/>
      <c r="BH267" s="211"/>
    </row>
    <row r="268" spans="25:60" ht="12.75" customHeight="1">
      <c r="Y268" s="210"/>
      <c r="AL268" s="211"/>
      <c r="AU268" s="210"/>
      <c r="BH268" s="211"/>
    </row>
    <row r="269" spans="25:60" ht="12.75" customHeight="1">
      <c r="Y269" s="210"/>
      <c r="AL269" s="211"/>
      <c r="AU269" s="210"/>
      <c r="BH269" s="211"/>
    </row>
    <row r="270" spans="25:60" ht="12.75" customHeight="1">
      <c r="Y270" s="210"/>
      <c r="AL270" s="211"/>
      <c r="AU270" s="210"/>
      <c r="BH270" s="211"/>
    </row>
    <row r="271" spans="25:60" ht="12.75" customHeight="1">
      <c r="Y271" s="210"/>
      <c r="AL271" s="211"/>
      <c r="AU271" s="210"/>
      <c r="BH271" s="211"/>
    </row>
    <row r="272" spans="25:60" ht="12.75" customHeight="1">
      <c r="Y272" s="210"/>
      <c r="AL272" s="211"/>
      <c r="AU272" s="210"/>
      <c r="BH272" s="211"/>
    </row>
    <row r="273" spans="25:60" ht="12.75" customHeight="1">
      <c r="Y273" s="210"/>
      <c r="AL273" s="211"/>
      <c r="AU273" s="210"/>
      <c r="BH273" s="211"/>
    </row>
    <row r="274" spans="25:60" ht="12.75" customHeight="1">
      <c r="Y274" s="210"/>
      <c r="AL274" s="211"/>
      <c r="AU274" s="210"/>
      <c r="BH274" s="211"/>
    </row>
    <row r="275" spans="25:60" ht="12.75" customHeight="1">
      <c r="Y275" s="210"/>
      <c r="AL275" s="211"/>
      <c r="AU275" s="210"/>
      <c r="BH275" s="211"/>
    </row>
    <row r="276" spans="25:60" ht="15.75" customHeight="1"/>
    <row r="277" spans="25:60" ht="15.75" customHeight="1"/>
    <row r="278" spans="25:60" ht="15.75" customHeight="1"/>
    <row r="279" spans="25:60" ht="15.75" customHeight="1"/>
    <row r="280" spans="25:60" ht="15.75" customHeight="1"/>
    <row r="281" spans="25:60" ht="15.75" customHeight="1"/>
    <row r="282" spans="25:60" ht="15.75" customHeight="1"/>
    <row r="283" spans="25:60" ht="15.75" customHeight="1"/>
    <row r="284" spans="25:60" ht="15.75" customHeight="1"/>
    <row r="285" spans="25:60" ht="15.75" customHeight="1"/>
    <row r="286" spans="25:60" ht="15.75" customHeight="1"/>
    <row r="287" spans="25:60" ht="15.75" customHeight="1"/>
    <row r="288" spans="25:60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895">
    <mergeCell ref="BD58:BE58"/>
    <mergeCell ref="BO57:BP57"/>
    <mergeCell ref="AJ65:AK65"/>
    <mergeCell ref="AM65:AN65"/>
    <mergeCell ref="AO65:AP65"/>
    <mergeCell ref="AQ65:AR65"/>
    <mergeCell ref="BQ62:BR62"/>
    <mergeCell ref="BI62:BJ62"/>
    <mergeCell ref="BK62:BL62"/>
    <mergeCell ref="AM58:AN58"/>
    <mergeCell ref="AO58:AP58"/>
    <mergeCell ref="BM62:BN62"/>
    <mergeCell ref="BO62:BP62"/>
    <mergeCell ref="AV62:AW62"/>
    <mergeCell ref="BM63:BN63"/>
    <mergeCell ref="AX62:AY62"/>
    <mergeCell ref="AZ62:BA62"/>
    <mergeCell ref="BQ63:BR63"/>
    <mergeCell ref="AS65:AT65"/>
    <mergeCell ref="AV65:AW65"/>
    <mergeCell ref="BI65:BJ65"/>
    <mergeCell ref="BK65:BL65"/>
    <mergeCell ref="BB63:BC63"/>
    <mergeCell ref="AQ57:AR57"/>
    <mergeCell ref="C61:N61"/>
    <mergeCell ref="S61:T61"/>
    <mergeCell ref="W59:X59"/>
    <mergeCell ref="Z59:AA59"/>
    <mergeCell ref="A60:BR60"/>
    <mergeCell ref="C58:N58"/>
    <mergeCell ref="O58:P58"/>
    <mergeCell ref="Q58:R58"/>
    <mergeCell ref="S58:T58"/>
    <mergeCell ref="BM58:BN58"/>
    <mergeCell ref="BO59:BP59"/>
    <mergeCell ref="BQ59:BR59"/>
    <mergeCell ref="BO58:BP58"/>
    <mergeCell ref="BF58:BG58"/>
    <mergeCell ref="BI59:BJ59"/>
    <mergeCell ref="AZ59:BA59"/>
    <mergeCell ref="AZ58:BA58"/>
    <mergeCell ref="BQ58:BR58"/>
    <mergeCell ref="BI58:BJ58"/>
    <mergeCell ref="BK58:BL58"/>
    <mergeCell ref="U58:V58"/>
    <mergeCell ref="W58:X58"/>
    <mergeCell ref="Z58:AA58"/>
    <mergeCell ref="AF58:AG58"/>
    <mergeCell ref="AD58:AE58"/>
    <mergeCell ref="C59:N59"/>
    <mergeCell ref="AQ59:AR59"/>
    <mergeCell ref="AS59:AT59"/>
    <mergeCell ref="AJ59:AK59"/>
    <mergeCell ref="AM59:AN59"/>
    <mergeCell ref="AO59:AP59"/>
    <mergeCell ref="AB59:AC59"/>
    <mergeCell ref="AD59:AE59"/>
    <mergeCell ref="AF59:AG59"/>
    <mergeCell ref="AH59:AI59"/>
    <mergeCell ref="AQ58:AR58"/>
    <mergeCell ref="AS58:AT58"/>
    <mergeCell ref="AJ58:AK58"/>
    <mergeCell ref="AH58:AI58"/>
    <mergeCell ref="U61:V61"/>
    <mergeCell ref="W61:X61"/>
    <mergeCell ref="AD61:AE61"/>
    <mergeCell ref="AO61:AP61"/>
    <mergeCell ref="AF61:AG61"/>
    <mergeCell ref="AH61:AI61"/>
    <mergeCell ref="AJ61:AK61"/>
    <mergeCell ref="AM61:AN61"/>
    <mergeCell ref="BK61:BL61"/>
    <mergeCell ref="BI61:BJ61"/>
    <mergeCell ref="AQ61:AR61"/>
    <mergeCell ref="BF61:BG61"/>
    <mergeCell ref="AB61:AC61"/>
    <mergeCell ref="Z57:AA57"/>
    <mergeCell ref="BK59:BL59"/>
    <mergeCell ref="BM59:BN59"/>
    <mergeCell ref="BO61:BP61"/>
    <mergeCell ref="BQ61:BR61"/>
    <mergeCell ref="AS61:AT61"/>
    <mergeCell ref="AV61:AW61"/>
    <mergeCell ref="AX61:AY61"/>
    <mergeCell ref="AZ61:BA61"/>
    <mergeCell ref="BB61:BC61"/>
    <mergeCell ref="BD61:BE61"/>
    <mergeCell ref="BM61:BN61"/>
    <mergeCell ref="BQ57:BR57"/>
    <mergeCell ref="BB59:BC59"/>
    <mergeCell ref="BD59:BE59"/>
    <mergeCell ref="BF59:BG59"/>
    <mergeCell ref="BB58:BC58"/>
    <mergeCell ref="AX58:AY58"/>
    <mergeCell ref="AV59:AW59"/>
    <mergeCell ref="AX59:AY59"/>
    <mergeCell ref="BD57:BE57"/>
    <mergeCell ref="BF57:BG57"/>
    <mergeCell ref="AV58:AW58"/>
    <mergeCell ref="AB58:AC58"/>
    <mergeCell ref="BK68:BQ68"/>
    <mergeCell ref="AX65:AY65"/>
    <mergeCell ref="AH65:AI65"/>
    <mergeCell ref="BB62:BC62"/>
    <mergeCell ref="AZ63:BA63"/>
    <mergeCell ref="AS63:AT63"/>
    <mergeCell ref="AV63:AW63"/>
    <mergeCell ref="AS66:AT66"/>
    <mergeCell ref="BO66:BP66"/>
    <mergeCell ref="AZ66:BA66"/>
    <mergeCell ref="BB65:BC65"/>
    <mergeCell ref="BD65:BE65"/>
    <mergeCell ref="BF65:BG65"/>
    <mergeCell ref="AZ65:BA65"/>
    <mergeCell ref="BM65:BN65"/>
    <mergeCell ref="BK66:BL66"/>
    <mergeCell ref="BO65:BP65"/>
    <mergeCell ref="C66:N66"/>
    <mergeCell ref="O66:P66"/>
    <mergeCell ref="AM66:AN66"/>
    <mergeCell ref="AO66:AP66"/>
    <mergeCell ref="BD66:BE66"/>
    <mergeCell ref="BF66:BG66"/>
    <mergeCell ref="BI66:BJ66"/>
    <mergeCell ref="BB66:BC66"/>
    <mergeCell ref="AV66:AW66"/>
    <mergeCell ref="AX66:AY66"/>
    <mergeCell ref="AF66:AG66"/>
    <mergeCell ref="AH66:AI66"/>
    <mergeCell ref="BA69:BJ69"/>
    <mergeCell ref="BK69:BQ69"/>
    <mergeCell ref="S63:T63"/>
    <mergeCell ref="U63:V63"/>
    <mergeCell ref="BI63:BJ63"/>
    <mergeCell ref="BK63:BL63"/>
    <mergeCell ref="Q66:R66"/>
    <mergeCell ref="S66:T66"/>
    <mergeCell ref="AF65:AG65"/>
    <mergeCell ref="AX63:AY63"/>
    <mergeCell ref="BQ66:BR66"/>
    <mergeCell ref="BQ65:BR65"/>
    <mergeCell ref="BA67:BL67"/>
    <mergeCell ref="W65:X65"/>
    <mergeCell ref="Z65:AA65"/>
    <mergeCell ref="AF63:AG63"/>
    <mergeCell ref="AH63:AI63"/>
    <mergeCell ref="BD63:BE63"/>
    <mergeCell ref="BF63:BG63"/>
    <mergeCell ref="AQ63:AR63"/>
    <mergeCell ref="AO63:AP63"/>
    <mergeCell ref="AB65:AC65"/>
    <mergeCell ref="AD65:AE65"/>
    <mergeCell ref="BA68:BJ68"/>
    <mergeCell ref="AH71:AK71"/>
    <mergeCell ref="AL71:AP71"/>
    <mergeCell ref="Z62:AA62"/>
    <mergeCell ref="AO62:AP62"/>
    <mergeCell ref="W62:X62"/>
    <mergeCell ref="AQ62:AR62"/>
    <mergeCell ref="AB62:AC62"/>
    <mergeCell ref="AD62:AE62"/>
    <mergeCell ref="AF62:AG62"/>
    <mergeCell ref="AH62:AI62"/>
    <mergeCell ref="AH68:AK68"/>
    <mergeCell ref="AL68:AP68"/>
    <mergeCell ref="W66:X66"/>
    <mergeCell ref="Z66:AA66"/>
    <mergeCell ref="A64:BR64"/>
    <mergeCell ref="C63:N63"/>
    <mergeCell ref="BO63:BP63"/>
    <mergeCell ref="AJ63:AK63"/>
    <mergeCell ref="AM63:AN63"/>
    <mergeCell ref="Z63:AA63"/>
    <mergeCell ref="AD63:AE63"/>
    <mergeCell ref="AQ66:AR66"/>
    <mergeCell ref="BM66:BN66"/>
    <mergeCell ref="AJ66:AK66"/>
    <mergeCell ref="BK70:BQ70"/>
    <mergeCell ref="BK71:BQ71"/>
    <mergeCell ref="AS62:AT62"/>
    <mergeCell ref="AJ62:AK62"/>
    <mergeCell ref="B75:U75"/>
    <mergeCell ref="AD75:BP75"/>
    <mergeCell ref="H70:AG70"/>
    <mergeCell ref="AH70:AK70"/>
    <mergeCell ref="AL70:AP70"/>
    <mergeCell ref="AQ70:AY70"/>
    <mergeCell ref="AB66:AC66"/>
    <mergeCell ref="AD66:AE66"/>
    <mergeCell ref="H69:AG69"/>
    <mergeCell ref="AH69:AK69"/>
    <mergeCell ref="AQ68:AY68"/>
    <mergeCell ref="BA71:BJ71"/>
    <mergeCell ref="AQ69:AY69"/>
    <mergeCell ref="AQ71:AY71"/>
    <mergeCell ref="BA70:BJ70"/>
    <mergeCell ref="H71:AG71"/>
    <mergeCell ref="U66:V66"/>
    <mergeCell ref="AL69:AP69"/>
    <mergeCell ref="W67:AJ67"/>
    <mergeCell ref="H68:AG68"/>
    <mergeCell ref="C65:N65"/>
    <mergeCell ref="O65:P65"/>
    <mergeCell ref="Q65:R65"/>
    <mergeCell ref="S65:T65"/>
    <mergeCell ref="U65:V65"/>
    <mergeCell ref="AM54:AN54"/>
    <mergeCell ref="AO54:AP54"/>
    <mergeCell ref="Q59:R59"/>
    <mergeCell ref="O61:P61"/>
    <mergeCell ref="O56:P56"/>
    <mergeCell ref="Q56:R56"/>
    <mergeCell ref="S56:T56"/>
    <mergeCell ref="Z56:AA56"/>
    <mergeCell ref="U56:V56"/>
    <mergeCell ref="W56:X56"/>
    <mergeCell ref="AB56:AC56"/>
    <mergeCell ref="C57:N57"/>
    <mergeCell ref="O57:P57"/>
    <mergeCell ref="Q57:R57"/>
    <mergeCell ref="AM56:AN56"/>
    <mergeCell ref="AO56:AP56"/>
    <mergeCell ref="AJ54:AK54"/>
    <mergeCell ref="W63:X63"/>
    <mergeCell ref="AB63:AC63"/>
    <mergeCell ref="BI54:BJ54"/>
    <mergeCell ref="AX54:AY54"/>
    <mergeCell ref="AZ54:BA54"/>
    <mergeCell ref="BB54:BC54"/>
    <mergeCell ref="BD54:BE54"/>
    <mergeCell ref="BQ54:BR54"/>
    <mergeCell ref="BM54:BN54"/>
    <mergeCell ref="BO54:BP54"/>
    <mergeCell ref="BK54:BL54"/>
    <mergeCell ref="BF54:BG54"/>
    <mergeCell ref="AS54:AT54"/>
    <mergeCell ref="AV54:AW54"/>
    <mergeCell ref="Q61:R61"/>
    <mergeCell ref="U62:V62"/>
    <mergeCell ref="S59:T59"/>
    <mergeCell ref="U59:V59"/>
    <mergeCell ref="Z61:AA61"/>
    <mergeCell ref="AD57:AE57"/>
    <mergeCell ref="U57:V57"/>
    <mergeCell ref="W57:X57"/>
    <mergeCell ref="AQ54:AR54"/>
    <mergeCell ref="Z54:AA54"/>
    <mergeCell ref="Q62:R62"/>
    <mergeCell ref="S62:T62"/>
    <mergeCell ref="AO57:AP57"/>
    <mergeCell ref="AF57:AG57"/>
    <mergeCell ref="AH57:AI57"/>
    <mergeCell ref="AJ57:AK57"/>
    <mergeCell ref="AM57:AN57"/>
    <mergeCell ref="S57:T57"/>
    <mergeCell ref="AS57:AT57"/>
    <mergeCell ref="AF56:AG56"/>
    <mergeCell ref="AQ56:AR56"/>
    <mergeCell ref="AS56:AT56"/>
    <mergeCell ref="Q63:R63"/>
    <mergeCell ref="O59:P59"/>
    <mergeCell ref="C62:N62"/>
    <mergeCell ref="AZ57:BA57"/>
    <mergeCell ref="BB57:BC57"/>
    <mergeCell ref="BF56:BG56"/>
    <mergeCell ref="AV56:AW56"/>
    <mergeCell ref="AX56:AY56"/>
    <mergeCell ref="BO56:BP56"/>
    <mergeCell ref="AZ56:BA56"/>
    <mergeCell ref="BB56:BC56"/>
    <mergeCell ref="BK57:BL57"/>
    <mergeCell ref="BD56:BE56"/>
    <mergeCell ref="O62:P62"/>
    <mergeCell ref="O63:P63"/>
    <mergeCell ref="BD62:BE62"/>
    <mergeCell ref="BF62:BG62"/>
    <mergeCell ref="C56:N56"/>
    <mergeCell ref="BM56:BN56"/>
    <mergeCell ref="AX57:AY57"/>
    <mergeCell ref="AV57:AW57"/>
    <mergeCell ref="BM57:BN57"/>
    <mergeCell ref="AB57:AC57"/>
    <mergeCell ref="BI57:BJ57"/>
    <mergeCell ref="AQ48:AR48"/>
    <mergeCell ref="C48:N48"/>
    <mergeCell ref="O48:P48"/>
    <mergeCell ref="Q48:R48"/>
    <mergeCell ref="S48:T48"/>
    <mergeCell ref="U48:V48"/>
    <mergeCell ref="W48:X48"/>
    <mergeCell ref="AO51:AP51"/>
    <mergeCell ref="AJ49:AK49"/>
    <mergeCell ref="AM48:AN48"/>
    <mergeCell ref="AO48:AP48"/>
    <mergeCell ref="AB48:AC48"/>
    <mergeCell ref="AD48:AE48"/>
    <mergeCell ref="AF48:AG48"/>
    <mergeCell ref="AH48:AI48"/>
    <mergeCell ref="Z48:AA48"/>
    <mergeCell ref="S51:T51"/>
    <mergeCell ref="U51:V51"/>
    <mergeCell ref="Q51:R51"/>
    <mergeCell ref="AQ49:AR49"/>
    <mergeCell ref="AJ51:AK51"/>
    <mergeCell ref="S49:T49"/>
    <mergeCell ref="AD49:AE49"/>
    <mergeCell ref="W51:X51"/>
    <mergeCell ref="A50:BR50"/>
    <mergeCell ref="Z49:AA49"/>
    <mergeCell ref="BI56:BJ56"/>
    <mergeCell ref="AB49:AC49"/>
    <mergeCell ref="AD56:AE56"/>
    <mergeCell ref="AD53:AE53"/>
    <mergeCell ref="W54:X54"/>
    <mergeCell ref="AB53:AC53"/>
    <mergeCell ref="AD54:AE54"/>
    <mergeCell ref="AH56:AI56"/>
    <mergeCell ref="AJ56:AK56"/>
    <mergeCell ref="U49:V49"/>
    <mergeCell ref="BK56:BL56"/>
    <mergeCell ref="AQ51:AR51"/>
    <mergeCell ref="BI51:BJ51"/>
    <mergeCell ref="AF49:AG49"/>
    <mergeCell ref="AH54:AI54"/>
    <mergeCell ref="AF51:AG51"/>
    <mergeCell ref="BQ56:BR56"/>
    <mergeCell ref="AH51:AI51"/>
    <mergeCell ref="AB54:AC54"/>
    <mergeCell ref="AH53:AI53"/>
    <mergeCell ref="AD52:AE52"/>
    <mergeCell ref="A55:BR55"/>
    <mergeCell ref="C49:N49"/>
    <mergeCell ref="O49:P49"/>
    <mergeCell ref="Q49:R49"/>
    <mergeCell ref="AF54:AG54"/>
    <mergeCell ref="AH49:AI49"/>
    <mergeCell ref="W49:X49"/>
    <mergeCell ref="C52:N52"/>
    <mergeCell ref="O52:P52"/>
    <mergeCell ref="Q52:R52"/>
    <mergeCell ref="S52:T52"/>
    <mergeCell ref="U52:V52"/>
    <mergeCell ref="W52:X52"/>
    <mergeCell ref="Q54:R54"/>
    <mergeCell ref="S54:T54"/>
    <mergeCell ref="U54:V54"/>
    <mergeCell ref="S53:T53"/>
    <mergeCell ref="C51:N51"/>
    <mergeCell ref="O51:P51"/>
    <mergeCell ref="AB52:AC52"/>
    <mergeCell ref="Z51:AA51"/>
    <mergeCell ref="Z52:AA52"/>
    <mergeCell ref="U53:V53"/>
    <mergeCell ref="W53:X53"/>
    <mergeCell ref="AD51:AE51"/>
    <mergeCell ref="BF53:BG53"/>
    <mergeCell ref="BM52:BN52"/>
    <mergeCell ref="BK52:BL52"/>
    <mergeCell ref="BB53:BC53"/>
    <mergeCell ref="BD53:BE53"/>
    <mergeCell ref="BF52:BG52"/>
    <mergeCell ref="BF51:BG51"/>
    <mergeCell ref="BQ51:BR51"/>
    <mergeCell ref="BO51:BP51"/>
    <mergeCell ref="BK51:BL51"/>
    <mergeCell ref="BM51:BN51"/>
    <mergeCell ref="BQ53:BR53"/>
    <mergeCell ref="BI53:BJ53"/>
    <mergeCell ref="BM53:BN53"/>
    <mergeCell ref="BO53:BP53"/>
    <mergeCell ref="BQ52:BR52"/>
    <mergeCell ref="BK53:BL53"/>
    <mergeCell ref="BI52:BJ52"/>
    <mergeCell ref="BO52:BP52"/>
    <mergeCell ref="AO53:AP53"/>
    <mergeCell ref="AQ53:AR53"/>
    <mergeCell ref="AX53:AY53"/>
    <mergeCell ref="AS53:AT53"/>
    <mergeCell ref="AV53:AW53"/>
    <mergeCell ref="Z53:AA53"/>
    <mergeCell ref="AO52:AP52"/>
    <mergeCell ref="BD51:BE51"/>
    <mergeCell ref="AQ52:AR52"/>
    <mergeCell ref="AS52:AT52"/>
    <mergeCell ref="AV52:AW52"/>
    <mergeCell ref="AX52:AY52"/>
    <mergeCell ref="AB51:AC51"/>
    <mergeCell ref="AJ52:AK52"/>
    <mergeCell ref="AM52:AN52"/>
    <mergeCell ref="BD52:BE52"/>
    <mergeCell ref="AZ53:BA53"/>
    <mergeCell ref="AF52:AG52"/>
    <mergeCell ref="C54:N54"/>
    <mergeCell ref="C53:N53"/>
    <mergeCell ref="O53:P53"/>
    <mergeCell ref="Q53:R53"/>
    <mergeCell ref="O54:P54"/>
    <mergeCell ref="AH52:AI52"/>
    <mergeCell ref="AF53:AG53"/>
    <mergeCell ref="AJ53:AK53"/>
    <mergeCell ref="BB49:BC49"/>
    <mergeCell ref="AM49:AN49"/>
    <mergeCell ref="BB51:BC51"/>
    <mergeCell ref="AV49:AW49"/>
    <mergeCell ref="AX49:AY49"/>
    <mergeCell ref="AZ49:BA49"/>
    <mergeCell ref="AZ52:BA52"/>
    <mergeCell ref="BB52:BC52"/>
    <mergeCell ref="AS51:AT51"/>
    <mergeCell ref="AV51:AW51"/>
    <mergeCell ref="AX51:AY51"/>
    <mergeCell ref="AO49:AP49"/>
    <mergeCell ref="AM51:AN51"/>
    <mergeCell ref="AS49:AT49"/>
    <mergeCell ref="AZ51:BA51"/>
    <mergeCell ref="AM53:AN53"/>
    <mergeCell ref="BF49:BG49"/>
    <mergeCell ref="BI49:BJ49"/>
    <mergeCell ref="BQ48:BR48"/>
    <mergeCell ref="BO49:BP49"/>
    <mergeCell ref="BQ49:BR49"/>
    <mergeCell ref="BK49:BL49"/>
    <mergeCell ref="BO48:BP48"/>
    <mergeCell ref="BD48:BE48"/>
    <mergeCell ref="BF48:BG48"/>
    <mergeCell ref="BM49:BN49"/>
    <mergeCell ref="BI48:BJ48"/>
    <mergeCell ref="BK48:BL48"/>
    <mergeCell ref="BM48:BN48"/>
    <mergeCell ref="BD49:BE49"/>
    <mergeCell ref="AV48:AW48"/>
    <mergeCell ref="BQ47:BR47"/>
    <mergeCell ref="AS47:AT47"/>
    <mergeCell ref="AV47:AW47"/>
    <mergeCell ref="AX47:AY47"/>
    <mergeCell ref="AZ47:BA47"/>
    <mergeCell ref="BB47:BC47"/>
    <mergeCell ref="BK47:BL47"/>
    <mergeCell ref="BM47:BN47"/>
    <mergeCell ref="BB48:BC48"/>
    <mergeCell ref="AX48:AY48"/>
    <mergeCell ref="AZ48:BA48"/>
    <mergeCell ref="BO47:BP47"/>
    <mergeCell ref="BI47:BJ47"/>
    <mergeCell ref="C47:N47"/>
    <mergeCell ref="O47:P47"/>
    <mergeCell ref="Q47:R47"/>
    <mergeCell ref="S47:T47"/>
    <mergeCell ref="U47:V47"/>
    <mergeCell ref="AH47:AI47"/>
    <mergeCell ref="AM47:AN47"/>
    <mergeCell ref="AS48:AT48"/>
    <mergeCell ref="W46:X46"/>
    <mergeCell ref="C46:N46"/>
    <mergeCell ref="AB47:AC47"/>
    <mergeCell ref="AD47:AE47"/>
    <mergeCell ref="W47:X47"/>
    <mergeCell ref="AO47:AP47"/>
    <mergeCell ref="AB46:AC46"/>
    <mergeCell ref="AD46:AE46"/>
    <mergeCell ref="O46:P46"/>
    <mergeCell ref="Q46:R46"/>
    <mergeCell ref="S46:T46"/>
    <mergeCell ref="U46:V46"/>
    <mergeCell ref="Z46:AA46"/>
    <mergeCell ref="Z47:AA47"/>
    <mergeCell ref="AF47:AG47"/>
    <mergeCell ref="AS46:AT46"/>
    <mergeCell ref="BQ45:BR45"/>
    <mergeCell ref="AF46:AG46"/>
    <mergeCell ref="AH46:AI46"/>
    <mergeCell ref="AM46:AN46"/>
    <mergeCell ref="AO46:AP46"/>
    <mergeCell ref="AQ46:AR46"/>
    <mergeCell ref="AQ47:AR47"/>
    <mergeCell ref="BD47:BE47"/>
    <mergeCell ref="BF47:BG47"/>
    <mergeCell ref="AV46:AW46"/>
    <mergeCell ref="AJ47:AK47"/>
    <mergeCell ref="AM45:AN45"/>
    <mergeCell ref="BM45:BN45"/>
    <mergeCell ref="BO45:BP45"/>
    <mergeCell ref="BO44:BP44"/>
    <mergeCell ref="BI45:BJ45"/>
    <mergeCell ref="BK44:BL44"/>
    <mergeCell ref="BM44:BN44"/>
    <mergeCell ref="BQ46:BR46"/>
    <mergeCell ref="AQ45:AR45"/>
    <mergeCell ref="AS45:AT45"/>
    <mergeCell ref="AV45:AW45"/>
    <mergeCell ref="AX45:AY45"/>
    <mergeCell ref="AZ45:BA45"/>
    <mergeCell ref="BB45:BC45"/>
    <mergeCell ref="BD45:BE45"/>
    <mergeCell ref="BM46:BN46"/>
    <mergeCell ref="BF45:BG45"/>
    <mergeCell ref="BO46:BP46"/>
    <mergeCell ref="AX46:AY46"/>
    <mergeCell ref="AZ46:BA46"/>
    <mergeCell ref="BB46:BC46"/>
    <mergeCell ref="BD46:BE46"/>
    <mergeCell ref="BF46:BG46"/>
    <mergeCell ref="BI46:BJ46"/>
    <mergeCell ref="BK46:BL46"/>
    <mergeCell ref="BK45:BL45"/>
    <mergeCell ref="BQ44:BR44"/>
    <mergeCell ref="AH44:AI44"/>
    <mergeCell ref="AJ44:AK44"/>
    <mergeCell ref="AO45:AP45"/>
    <mergeCell ref="AQ44:AR44"/>
    <mergeCell ref="Z44:AA44"/>
    <mergeCell ref="AB44:AC44"/>
    <mergeCell ref="AF44:AG44"/>
    <mergeCell ref="AM44:AN44"/>
    <mergeCell ref="AO44:AP44"/>
    <mergeCell ref="AF45:AG45"/>
    <mergeCell ref="AH45:AI45"/>
    <mergeCell ref="AJ45:AK45"/>
    <mergeCell ref="C45:N45"/>
    <mergeCell ref="O45:P45"/>
    <mergeCell ref="Q45:R45"/>
    <mergeCell ref="S45:T45"/>
    <mergeCell ref="AD45:AE45"/>
    <mergeCell ref="U45:V45"/>
    <mergeCell ref="W45:X45"/>
    <mergeCell ref="C44:N44"/>
    <mergeCell ref="O44:P44"/>
    <mergeCell ref="Q44:R44"/>
    <mergeCell ref="S44:T44"/>
    <mergeCell ref="U44:V44"/>
    <mergeCell ref="W44:X44"/>
    <mergeCell ref="AD44:AE44"/>
    <mergeCell ref="Z45:AA45"/>
    <mergeCell ref="AB45:AC45"/>
    <mergeCell ref="BI44:BJ44"/>
    <mergeCell ref="AQ43:AR43"/>
    <mergeCell ref="AS43:AT43"/>
    <mergeCell ref="BI42:BJ42"/>
    <mergeCell ref="BD42:BE42"/>
    <mergeCell ref="AV43:AW43"/>
    <mergeCell ref="AX43:AY43"/>
    <mergeCell ref="AZ43:BA43"/>
    <mergeCell ref="BB43:BC43"/>
    <mergeCell ref="BD43:BE43"/>
    <mergeCell ref="BF43:BG43"/>
    <mergeCell ref="BB42:BC42"/>
    <mergeCell ref="AZ44:BA44"/>
    <mergeCell ref="BB44:BC44"/>
    <mergeCell ref="BD44:BE44"/>
    <mergeCell ref="BF44:BG44"/>
    <mergeCell ref="AS44:AT44"/>
    <mergeCell ref="AV44:AW44"/>
    <mergeCell ref="AX44:AY44"/>
    <mergeCell ref="BO43:BP43"/>
    <mergeCell ref="BQ43:BR43"/>
    <mergeCell ref="BO42:BP42"/>
    <mergeCell ref="BF42:BG42"/>
    <mergeCell ref="BK42:BL42"/>
    <mergeCell ref="BM42:BN42"/>
    <mergeCell ref="BK43:BL43"/>
    <mergeCell ref="BM43:BN43"/>
    <mergeCell ref="BI43:BJ43"/>
    <mergeCell ref="BQ41:BR41"/>
    <mergeCell ref="BB41:BC41"/>
    <mergeCell ref="BF41:BG41"/>
    <mergeCell ref="BI41:BJ41"/>
    <mergeCell ref="BK41:BL41"/>
    <mergeCell ref="BM41:BN41"/>
    <mergeCell ref="BO41:BP41"/>
    <mergeCell ref="AB42:AC42"/>
    <mergeCell ref="AD42:AE42"/>
    <mergeCell ref="AF42:AG42"/>
    <mergeCell ref="AH42:AI42"/>
    <mergeCell ref="AJ42:AK42"/>
    <mergeCell ref="AZ41:BA41"/>
    <mergeCell ref="AZ42:BA42"/>
    <mergeCell ref="AB41:AC41"/>
    <mergeCell ref="BQ42:BR42"/>
    <mergeCell ref="AQ41:AR41"/>
    <mergeCell ref="AS41:AT41"/>
    <mergeCell ref="AV41:AW41"/>
    <mergeCell ref="AX41:AY41"/>
    <mergeCell ref="BD41:BE41"/>
    <mergeCell ref="Z43:AA43"/>
    <mergeCell ref="AO43:AP43"/>
    <mergeCell ref="U43:V43"/>
    <mergeCell ref="W43:X43"/>
    <mergeCell ref="AM42:AN42"/>
    <mergeCell ref="AO42:AP42"/>
    <mergeCell ref="AB43:AC43"/>
    <mergeCell ref="AD43:AE43"/>
    <mergeCell ref="AF43:AG43"/>
    <mergeCell ref="AH43:AI43"/>
    <mergeCell ref="AJ43:AK43"/>
    <mergeCell ref="AM43:AN43"/>
    <mergeCell ref="W42:X42"/>
    <mergeCell ref="Z42:AA42"/>
    <mergeCell ref="C41:N41"/>
    <mergeCell ref="O41:P41"/>
    <mergeCell ref="Q41:R41"/>
    <mergeCell ref="S41:T41"/>
    <mergeCell ref="U40:V40"/>
    <mergeCell ref="C40:N40"/>
    <mergeCell ref="U42:V42"/>
    <mergeCell ref="U41:V41"/>
    <mergeCell ref="C43:N43"/>
    <mergeCell ref="O43:P43"/>
    <mergeCell ref="Q43:R43"/>
    <mergeCell ref="S43:T43"/>
    <mergeCell ref="O42:P42"/>
    <mergeCell ref="Q42:R42"/>
    <mergeCell ref="S42:T42"/>
    <mergeCell ref="C42:N42"/>
    <mergeCell ref="Z40:AA40"/>
    <mergeCell ref="W40:X40"/>
    <mergeCell ref="C39:N39"/>
    <mergeCell ref="O39:P39"/>
    <mergeCell ref="Q39:R39"/>
    <mergeCell ref="S39:T39"/>
    <mergeCell ref="Q40:R40"/>
    <mergeCell ref="S40:T40"/>
    <mergeCell ref="O40:P40"/>
    <mergeCell ref="U39:V39"/>
    <mergeCell ref="W41:X41"/>
    <mergeCell ref="Z41:AA41"/>
    <mergeCell ref="BO39:BP39"/>
    <mergeCell ref="AD41:AE41"/>
    <mergeCell ref="AF41:AG41"/>
    <mergeCell ref="AQ42:AR42"/>
    <mergeCell ref="AS42:AT42"/>
    <mergeCell ref="AM41:AN41"/>
    <mergeCell ref="AO41:AP41"/>
    <mergeCell ref="AJ41:AK41"/>
    <mergeCell ref="AH41:AI41"/>
    <mergeCell ref="AQ40:AR40"/>
    <mergeCell ref="BB39:BC39"/>
    <mergeCell ref="AV42:AW42"/>
    <mergeCell ref="AX42:AY42"/>
    <mergeCell ref="AO40:AP40"/>
    <mergeCell ref="AQ39:AR39"/>
    <mergeCell ref="W39:X39"/>
    <mergeCell ref="Z39:AA39"/>
    <mergeCell ref="AB40:AC40"/>
    <mergeCell ref="AD40:AE40"/>
    <mergeCell ref="AB39:AC39"/>
    <mergeCell ref="AJ40:AK40"/>
    <mergeCell ref="AM40:AN40"/>
    <mergeCell ref="BQ40:BR40"/>
    <mergeCell ref="BF39:BG39"/>
    <mergeCell ref="BI39:BJ39"/>
    <mergeCell ref="BK39:BL39"/>
    <mergeCell ref="BM39:BN39"/>
    <mergeCell ref="BK40:BL40"/>
    <mergeCell ref="BM40:BN40"/>
    <mergeCell ref="AS39:AT39"/>
    <mergeCell ref="BQ39:BR39"/>
    <mergeCell ref="BI40:BJ40"/>
    <mergeCell ref="BF40:BG40"/>
    <mergeCell ref="BD39:BE39"/>
    <mergeCell ref="BO40:BP40"/>
    <mergeCell ref="AZ39:BA39"/>
    <mergeCell ref="BD37:BE37"/>
    <mergeCell ref="AS37:AT37"/>
    <mergeCell ref="AV37:AW37"/>
    <mergeCell ref="AS40:AT40"/>
    <mergeCell ref="AZ40:BA40"/>
    <mergeCell ref="BB40:BC40"/>
    <mergeCell ref="BD40:BE40"/>
    <mergeCell ref="AM39:AN39"/>
    <mergeCell ref="BB38:BC38"/>
    <mergeCell ref="AV40:AW40"/>
    <mergeCell ref="AX40:AY40"/>
    <mergeCell ref="AO39:AP39"/>
    <mergeCell ref="AV39:AW39"/>
    <mergeCell ref="AX39:AY39"/>
    <mergeCell ref="AH40:AI40"/>
    <mergeCell ref="AF39:AG39"/>
    <mergeCell ref="C38:N38"/>
    <mergeCell ref="O38:P38"/>
    <mergeCell ref="Q38:R38"/>
    <mergeCell ref="S38:T38"/>
    <mergeCell ref="U38:V38"/>
    <mergeCell ref="W38:X38"/>
    <mergeCell ref="AX38:AY38"/>
    <mergeCell ref="AF38:AG38"/>
    <mergeCell ref="AH38:AI38"/>
    <mergeCell ref="AJ38:AK38"/>
    <mergeCell ref="AM38:AN38"/>
    <mergeCell ref="AO38:AP38"/>
    <mergeCell ref="AB38:AC38"/>
    <mergeCell ref="AD38:AE38"/>
    <mergeCell ref="AQ38:AR38"/>
    <mergeCell ref="AS38:AT38"/>
    <mergeCell ref="AV38:AW38"/>
    <mergeCell ref="Z38:AA38"/>
    <mergeCell ref="AH39:AI39"/>
    <mergeCell ref="AJ39:AK39"/>
    <mergeCell ref="AD39:AE39"/>
    <mergeCell ref="AF40:AG40"/>
    <mergeCell ref="A28:A33"/>
    <mergeCell ref="B28:B33"/>
    <mergeCell ref="O28:O33"/>
    <mergeCell ref="P28:P33"/>
    <mergeCell ref="C28:N33"/>
    <mergeCell ref="BQ36:BR36"/>
    <mergeCell ref="AQ36:AR36"/>
    <mergeCell ref="AS36:AT36"/>
    <mergeCell ref="AV36:AW36"/>
    <mergeCell ref="AX36:AY36"/>
    <mergeCell ref="C35:N35"/>
    <mergeCell ref="BQ35:BR35"/>
    <mergeCell ref="AB35:AC35"/>
    <mergeCell ref="AD35:AE35"/>
    <mergeCell ref="BK35:BL35"/>
    <mergeCell ref="BM35:BN35"/>
    <mergeCell ref="BO35:BP35"/>
    <mergeCell ref="Z35:AA35"/>
    <mergeCell ref="W35:X35"/>
    <mergeCell ref="AZ36:BA36"/>
    <mergeCell ref="BB36:BC36"/>
    <mergeCell ref="BD36:BE36"/>
    <mergeCell ref="BO36:BP36"/>
    <mergeCell ref="BF36:BG36"/>
    <mergeCell ref="BI36:BJ36"/>
    <mergeCell ref="AX35:AY35"/>
    <mergeCell ref="AO35:AP35"/>
    <mergeCell ref="BF35:BG35"/>
    <mergeCell ref="AQ37:AR37"/>
    <mergeCell ref="BQ38:BR38"/>
    <mergeCell ref="BI37:BJ37"/>
    <mergeCell ref="BF38:BG38"/>
    <mergeCell ref="BI38:BJ38"/>
    <mergeCell ref="BK38:BL38"/>
    <mergeCell ref="AX37:AY37"/>
    <mergeCell ref="AZ37:BA37"/>
    <mergeCell ref="BM37:BN37"/>
    <mergeCell ref="BO37:BP37"/>
    <mergeCell ref="BQ37:BR37"/>
    <mergeCell ref="BF37:BG37"/>
    <mergeCell ref="BM36:BN36"/>
    <mergeCell ref="BK36:BL36"/>
    <mergeCell ref="BK37:BL37"/>
    <mergeCell ref="BD38:BE38"/>
    <mergeCell ref="BO38:BP38"/>
    <mergeCell ref="BM38:BN38"/>
    <mergeCell ref="AZ38:BA38"/>
    <mergeCell ref="BB37:BC37"/>
    <mergeCell ref="C37:N37"/>
    <mergeCell ref="O37:P37"/>
    <mergeCell ref="Q37:R37"/>
    <mergeCell ref="S37:T37"/>
    <mergeCell ref="AO37:AP37"/>
    <mergeCell ref="AF37:AG37"/>
    <mergeCell ref="AH37:AI37"/>
    <mergeCell ref="AJ37:AK37"/>
    <mergeCell ref="AD37:AE37"/>
    <mergeCell ref="Z37:AA37"/>
    <mergeCell ref="U37:V37"/>
    <mergeCell ref="W37:X37"/>
    <mergeCell ref="AM37:AN37"/>
    <mergeCell ref="AB37:AC37"/>
    <mergeCell ref="BQ29:BR29"/>
    <mergeCell ref="BQ30:BR30"/>
    <mergeCell ref="BQ31:BR31"/>
    <mergeCell ref="AM35:AN35"/>
    <mergeCell ref="BI35:BJ35"/>
    <mergeCell ref="AQ35:AR35"/>
    <mergeCell ref="AS35:AT35"/>
    <mergeCell ref="BB35:BC35"/>
    <mergeCell ref="BD35:BE35"/>
    <mergeCell ref="AV35:AW35"/>
    <mergeCell ref="AZ35:BA35"/>
    <mergeCell ref="AV29:AW33"/>
    <mergeCell ref="BM29:BP30"/>
    <mergeCell ref="BM31:BN33"/>
    <mergeCell ref="BO31:BP33"/>
    <mergeCell ref="BK29:BL33"/>
    <mergeCell ref="A34:BR34"/>
    <mergeCell ref="Y29:Y33"/>
    <mergeCell ref="U29:V33"/>
    <mergeCell ref="W29:X33"/>
    <mergeCell ref="O35:P35"/>
    <mergeCell ref="Q29:R33"/>
    <mergeCell ref="Q35:R35"/>
    <mergeCell ref="S35:T35"/>
    <mergeCell ref="AB36:AC36"/>
    <mergeCell ref="AD36:AE36"/>
    <mergeCell ref="AA25:AS26"/>
    <mergeCell ref="AF23:AF24"/>
    <mergeCell ref="AL23:AL24"/>
    <mergeCell ref="AK23:AK24"/>
    <mergeCell ref="C36:N36"/>
    <mergeCell ref="AB30:AC33"/>
    <mergeCell ref="AF31:AG33"/>
    <mergeCell ref="U35:V35"/>
    <mergeCell ref="AJ36:AK36"/>
    <mergeCell ref="AM36:AN36"/>
    <mergeCell ref="AO36:AP36"/>
    <mergeCell ref="AF35:AG35"/>
    <mergeCell ref="AH35:AI35"/>
    <mergeCell ref="AH36:AI36"/>
    <mergeCell ref="AJ35:AK35"/>
    <mergeCell ref="AF36:AG36"/>
    <mergeCell ref="O36:P36"/>
    <mergeCell ref="Q28:X28"/>
    <mergeCell ref="V23:V24"/>
    <mergeCell ref="R23:R24"/>
    <mergeCell ref="W23:W24"/>
    <mergeCell ref="Z23:Z24"/>
    <mergeCell ref="AA23:AA24"/>
    <mergeCell ref="Q36:R36"/>
    <mergeCell ref="S36:T36"/>
    <mergeCell ref="U36:V36"/>
    <mergeCell ref="W36:X36"/>
    <mergeCell ref="Z36:AA36"/>
    <mergeCell ref="M23:M24"/>
    <mergeCell ref="N23:N24"/>
    <mergeCell ref="O23:O24"/>
    <mergeCell ref="P23:P24"/>
    <mergeCell ref="Q23:Q24"/>
    <mergeCell ref="BI29:BJ33"/>
    <mergeCell ref="BD23:BD24"/>
    <mergeCell ref="BE23:BE24"/>
    <mergeCell ref="BF23:BF24"/>
    <mergeCell ref="AV28:BP28"/>
    <mergeCell ref="AY23:AY24"/>
    <mergeCell ref="AW23:AW24"/>
    <mergeCell ref="AX23:AX24"/>
    <mergeCell ref="AP23:AP24"/>
    <mergeCell ref="AQ23:AQ24"/>
    <mergeCell ref="AD30:AI30"/>
    <mergeCell ref="AJ23:AJ24"/>
    <mergeCell ref="AD23:AD24"/>
    <mergeCell ref="AB23:AB24"/>
    <mergeCell ref="AD31:AE33"/>
    <mergeCell ref="Z29:AA33"/>
    <mergeCell ref="S29:T33"/>
    <mergeCell ref="X23:X24"/>
    <mergeCell ref="AM23:AM24"/>
    <mergeCell ref="BA23:BA24"/>
    <mergeCell ref="BH23:BH24"/>
    <mergeCell ref="BI23:BI24"/>
    <mergeCell ref="BF29:BG33"/>
    <mergeCell ref="BG23:BG24"/>
    <mergeCell ref="BC23:BC24"/>
    <mergeCell ref="BD31:BE33"/>
    <mergeCell ref="AH31:AI33"/>
    <mergeCell ref="AT23:AT24"/>
    <mergeCell ref="AU23:AU24"/>
    <mergeCell ref="AC23:AC24"/>
    <mergeCell ref="AI23:AI24"/>
    <mergeCell ref="AJ29:AK33"/>
    <mergeCell ref="AH23:AH24"/>
    <mergeCell ref="AX30:AY33"/>
    <mergeCell ref="AZ30:BE30"/>
    <mergeCell ref="B12:M12"/>
    <mergeCell ref="B13:M13"/>
    <mergeCell ref="M18:M20"/>
    <mergeCell ref="U23:U24"/>
    <mergeCell ref="T23:T24"/>
    <mergeCell ref="AX29:BE29"/>
    <mergeCell ref="AZ31:BA33"/>
    <mergeCell ref="BB31:BC33"/>
    <mergeCell ref="AQ31:AR33"/>
    <mergeCell ref="Z28:AT28"/>
    <mergeCell ref="AB29:AI29"/>
    <mergeCell ref="AM29:AN33"/>
    <mergeCell ref="AO29:AP33"/>
    <mergeCell ref="AQ29:AT30"/>
    <mergeCell ref="AU29:AU33"/>
    <mergeCell ref="AS31:AT33"/>
    <mergeCell ref="BB23:BB24"/>
    <mergeCell ref="AE23:AE24"/>
    <mergeCell ref="B2:M2"/>
    <mergeCell ref="R2:BL2"/>
    <mergeCell ref="AW4:BH5"/>
    <mergeCell ref="B10:M11"/>
    <mergeCell ref="AZ23:AZ24"/>
    <mergeCell ref="AS23:AS24"/>
    <mergeCell ref="AN18:AR18"/>
    <mergeCell ref="BA18:BE18"/>
    <mergeCell ref="AG23:AG24"/>
    <mergeCell ref="Y23:Y24"/>
    <mergeCell ref="BF18:BI18"/>
    <mergeCell ref="N18:R18"/>
    <mergeCell ref="S18:V18"/>
    <mergeCell ref="AF18:AI18"/>
    <mergeCell ref="AJ18:AM18"/>
    <mergeCell ref="W18:Z18"/>
    <mergeCell ref="AA18:AE18"/>
    <mergeCell ref="AS18:AV18"/>
    <mergeCell ref="AW18:AZ18"/>
    <mergeCell ref="AO23:AO24"/>
    <mergeCell ref="AV23:AV24"/>
    <mergeCell ref="AR23:AR24"/>
  </mergeCells>
  <phoneticPr fontId="0" type="noConversion"/>
  <pageMargins left="0" right="0" top="0" bottom="0" header="0" footer="0"/>
  <pageSetup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R999"/>
  <sheetViews>
    <sheetView tabSelected="1" topLeftCell="A2" zoomScale="50" zoomScaleNormal="50" workbookViewId="0">
      <selection sqref="A1:BR70"/>
    </sheetView>
  </sheetViews>
  <sheetFormatPr defaultColWidth="14.42578125" defaultRowHeight="15" customHeight="1"/>
  <cols>
    <col min="1" max="1" width="3.7109375" style="9" customWidth="1"/>
    <col min="2" max="2" width="7.7109375" style="9" customWidth="1"/>
    <col min="3" max="3" width="3.42578125" style="9" customWidth="1"/>
    <col min="4" max="5" width="3" style="9" customWidth="1"/>
    <col min="6" max="6" width="3.5703125" style="9" customWidth="1"/>
    <col min="7" max="7" width="4.28515625" style="9" customWidth="1"/>
    <col min="8" max="8" width="3" style="9" customWidth="1"/>
    <col min="9" max="9" width="3.140625" style="9" customWidth="1"/>
    <col min="10" max="10" width="3.5703125" style="9" customWidth="1"/>
    <col min="11" max="11" width="3.28515625" style="9" customWidth="1"/>
    <col min="12" max="12" width="3" style="9" customWidth="1"/>
    <col min="13" max="13" width="3.5703125" style="9" customWidth="1"/>
    <col min="14" max="15" width="3.28515625" style="9" customWidth="1"/>
    <col min="16" max="17" width="3.5703125" style="9" customWidth="1"/>
    <col min="18" max="18" width="3.42578125" style="9" customWidth="1"/>
    <col min="19" max="19" width="4.85546875" style="9" customWidth="1"/>
    <col min="20" max="21" width="4.28515625" style="9" customWidth="1"/>
    <col min="22" max="22" width="3.7109375" style="9" customWidth="1"/>
    <col min="23" max="23" width="4.42578125" style="9" customWidth="1"/>
    <col min="24" max="24" width="5.140625" style="9" customWidth="1"/>
    <col min="25" max="25" width="6.7109375" style="9" customWidth="1"/>
    <col min="26" max="26" width="3.42578125" style="9" customWidth="1"/>
    <col min="27" max="28" width="3.28515625" style="9" customWidth="1"/>
    <col min="29" max="30" width="3.5703125" style="9" customWidth="1"/>
    <col min="31" max="31" width="4" style="9" customWidth="1"/>
    <col min="32" max="32" width="3.5703125" style="9" customWidth="1"/>
    <col min="33" max="33" width="3.42578125" style="9" customWidth="1"/>
    <col min="34" max="34" width="4.42578125" style="9" customWidth="1"/>
    <col min="35" max="35" width="4.7109375" style="9" customWidth="1"/>
    <col min="36" max="37" width="3.28515625" style="9" customWidth="1"/>
    <col min="38" max="38" width="3.5703125" style="9" customWidth="1"/>
    <col min="39" max="40" width="3.7109375" style="9" customWidth="1"/>
    <col min="41" max="41" width="3.140625" style="9" customWidth="1"/>
    <col min="42" max="42" width="4.28515625" style="9" customWidth="1"/>
    <col min="43" max="43" width="4" style="9" customWidth="1"/>
    <col min="44" max="44" width="3.7109375" style="9" customWidth="1"/>
    <col min="45" max="45" width="3.28515625" style="9" customWidth="1"/>
    <col min="46" max="46" width="3.5703125" style="9" customWidth="1"/>
    <col min="47" max="47" width="6.85546875" style="9" customWidth="1"/>
    <col min="48" max="48" width="3.5703125" style="9" customWidth="1"/>
    <col min="49" max="49" width="3.7109375" style="9" customWidth="1"/>
    <col min="50" max="50" width="3.42578125" style="9" customWidth="1"/>
    <col min="51" max="51" width="3.7109375" style="9" customWidth="1"/>
    <col min="52" max="52" width="3.5703125" style="9" customWidth="1"/>
    <col min="53" max="53" width="3.42578125" style="9" customWidth="1"/>
    <col min="54" max="54" width="4.42578125" style="9" customWidth="1"/>
    <col min="55" max="55" width="4.5703125" style="9" customWidth="1"/>
    <col min="56" max="56" width="4.28515625" style="9" customWidth="1"/>
    <col min="57" max="57" width="3.42578125" style="9" customWidth="1"/>
    <col min="58" max="58" width="3.7109375" style="9" customWidth="1"/>
    <col min="59" max="59" width="3" style="9" customWidth="1"/>
    <col min="60" max="60" width="3.28515625" style="9" customWidth="1"/>
    <col min="61" max="61" width="3.7109375" style="9" customWidth="1"/>
    <col min="62" max="64" width="2.85546875" style="9" customWidth="1"/>
    <col min="65" max="65" width="3.7109375" style="9" customWidth="1"/>
    <col min="66" max="66" width="2.140625" style="9" customWidth="1"/>
    <col min="67" max="67" width="3.140625" style="9" customWidth="1"/>
    <col min="68" max="68" width="2.7109375" style="9" customWidth="1"/>
    <col min="69" max="69" width="2.28515625" style="9" customWidth="1"/>
    <col min="70" max="70" width="55.85546875" style="9" customWidth="1"/>
    <col min="71" max="16384" width="14.42578125" style="9"/>
  </cols>
  <sheetData>
    <row r="1" spans="1:70" ht="23.25" hidden="1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13" t="s">
        <v>0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16"/>
      <c r="AV1" s="3"/>
      <c r="AW1" s="3"/>
      <c r="AX1" s="3"/>
      <c r="AY1" s="3"/>
      <c r="AZ1" s="3"/>
      <c r="BA1" s="3"/>
      <c r="BB1" s="3"/>
      <c r="BC1" s="3"/>
      <c r="BD1" s="2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0" ht="16.5" customHeight="1" thickTop="1">
      <c r="A2" s="214"/>
      <c r="B2" s="215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7"/>
      <c r="O2" s="217"/>
      <c r="P2" s="217"/>
      <c r="Q2" s="217"/>
      <c r="R2" s="215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7"/>
      <c r="BN2" s="217"/>
      <c r="BO2" s="214"/>
      <c r="BP2" s="214"/>
      <c r="BQ2" s="214"/>
    </row>
    <row r="3" spans="1:70" ht="18.7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2"/>
      <c r="S3" s="2"/>
      <c r="T3" s="2"/>
      <c r="U3" s="2"/>
      <c r="V3" s="2"/>
      <c r="W3" s="2"/>
      <c r="X3" s="2"/>
      <c r="Y3" s="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5"/>
      <c r="AV3" s="2"/>
      <c r="AW3" s="6" t="s">
        <v>1</v>
      </c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2"/>
      <c r="BJ3" s="2"/>
      <c r="BK3" s="2"/>
      <c r="BL3" s="2"/>
      <c r="BM3" s="8"/>
      <c r="BN3" s="4"/>
      <c r="BO3" s="3"/>
      <c r="BP3" s="3"/>
      <c r="BQ3" s="3"/>
    </row>
    <row r="4" spans="1:70" ht="21.75" customHeigh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2"/>
      <c r="S4" s="2"/>
      <c r="T4" s="2"/>
      <c r="U4" s="2"/>
      <c r="V4" s="2"/>
      <c r="W4" s="2"/>
      <c r="X4" s="2"/>
      <c r="Y4" s="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5"/>
      <c r="AV4" s="2"/>
      <c r="AW4" s="10" t="s">
        <v>2</v>
      </c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2"/>
      <c r="BJ4" s="2"/>
      <c r="BK4" s="2"/>
      <c r="BL4" s="2"/>
      <c r="BM4" s="8"/>
      <c r="BN4" s="4"/>
      <c r="BO4" s="3"/>
      <c r="BP4" s="3"/>
      <c r="BQ4" s="3"/>
    </row>
    <row r="5" spans="1:70" ht="20.25" customHeight="1">
      <c r="A5" s="3"/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2"/>
      <c r="S5" s="2"/>
      <c r="T5" s="2"/>
      <c r="U5" s="2"/>
      <c r="V5" s="2"/>
      <c r="W5" s="2"/>
      <c r="X5" s="2"/>
      <c r="Y5" s="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5"/>
      <c r="AV5" s="2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2"/>
      <c r="BJ5" s="2"/>
      <c r="BK5" s="2"/>
      <c r="BL5" s="2"/>
      <c r="BM5" s="8"/>
      <c r="BN5" s="4"/>
      <c r="BO5" s="3"/>
      <c r="BP5" s="3"/>
      <c r="BQ5" s="3"/>
    </row>
    <row r="6" spans="1:70" ht="21.75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2"/>
      <c r="S6" s="2"/>
      <c r="T6" s="2"/>
      <c r="U6" s="2"/>
      <c r="V6" s="2"/>
      <c r="W6" s="2"/>
      <c r="X6" s="2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5"/>
      <c r="AV6" s="2"/>
      <c r="AW6" s="12" t="s">
        <v>3</v>
      </c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2"/>
      <c r="BJ6" s="2"/>
      <c r="BK6" s="2"/>
      <c r="BL6" s="2"/>
      <c r="BM6" s="8"/>
      <c r="BN6" s="4"/>
      <c r="BO6" s="3"/>
      <c r="BP6" s="3"/>
      <c r="BQ6" s="3"/>
    </row>
    <row r="7" spans="1:70" ht="18.75" customHeight="1">
      <c r="A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2"/>
      <c r="S7" s="2"/>
      <c r="T7" s="2"/>
      <c r="U7" s="2"/>
      <c r="V7" s="2"/>
      <c r="W7" s="2"/>
      <c r="X7" s="2"/>
      <c r="Y7" s="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5"/>
      <c r="AV7" s="2"/>
      <c r="AW7" s="12" t="s">
        <v>4</v>
      </c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2"/>
      <c r="BJ7" s="2"/>
      <c r="BK7" s="2"/>
      <c r="BL7" s="2"/>
      <c r="BM7" s="8"/>
      <c r="BN7" s="4"/>
      <c r="BO7" s="3"/>
      <c r="BP7" s="3"/>
      <c r="BQ7" s="3"/>
    </row>
    <row r="8" spans="1:70" ht="15.75" customHeight="1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2"/>
      <c r="S8" s="2"/>
      <c r="T8" s="2"/>
      <c r="U8" s="2"/>
      <c r="V8" s="2"/>
      <c r="W8" s="2"/>
      <c r="X8" s="2"/>
      <c r="Y8" s="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5"/>
      <c r="AV8" s="2"/>
      <c r="AW8" s="14" t="s">
        <v>5</v>
      </c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8"/>
      <c r="BN8" s="4"/>
      <c r="BO8" s="3"/>
      <c r="BP8" s="3"/>
      <c r="BQ8" s="3"/>
    </row>
    <row r="9" spans="1:70" ht="15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"/>
      <c r="O9" s="4"/>
      <c r="P9" s="4"/>
      <c r="Q9" s="4"/>
      <c r="R9" s="2"/>
      <c r="S9" s="2"/>
      <c r="T9" s="2"/>
      <c r="U9" s="2"/>
      <c r="V9" s="2"/>
      <c r="W9" s="2"/>
      <c r="X9" s="2"/>
      <c r="Y9" s="5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5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8"/>
      <c r="BN9" s="4"/>
      <c r="BO9" s="3"/>
      <c r="BP9" s="3"/>
      <c r="BQ9" s="3"/>
    </row>
    <row r="10" spans="1:70" ht="15.75" customHeight="1">
      <c r="A10" s="3"/>
      <c r="B10" s="1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4"/>
      <c r="O10" s="4"/>
      <c r="P10" s="4"/>
      <c r="Q10" s="4"/>
      <c r="R10" s="3"/>
      <c r="S10" s="8"/>
      <c r="T10" s="8"/>
      <c r="U10" s="8"/>
      <c r="V10" s="8"/>
      <c r="W10" s="8"/>
      <c r="X10" s="8"/>
      <c r="Y10" s="16"/>
      <c r="Z10" s="8"/>
      <c r="AA10" s="8"/>
      <c r="AB10" s="8"/>
      <c r="AC10" s="8" t="s">
        <v>6</v>
      </c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6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4"/>
      <c r="BN10" s="4"/>
      <c r="BO10" s="3"/>
      <c r="BP10" s="3"/>
      <c r="BQ10" s="3"/>
    </row>
    <row r="11" spans="1:70" ht="15.75" customHeight="1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4"/>
      <c r="O11" s="4"/>
      <c r="P11" s="4"/>
      <c r="Q11" s="4"/>
      <c r="R11" s="17"/>
      <c r="S11" s="17"/>
      <c r="T11" s="17"/>
      <c r="U11" s="17"/>
      <c r="V11" s="17"/>
      <c r="W11" s="17"/>
      <c r="X11" s="17"/>
      <c r="Y11" s="5"/>
      <c r="Z11" s="17"/>
      <c r="AA11" s="17"/>
      <c r="AB11" s="17"/>
      <c r="AC11" s="3" t="s">
        <v>7</v>
      </c>
      <c r="AD11" s="17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18"/>
      <c r="AV11" s="3"/>
      <c r="AW11" s="3"/>
      <c r="AX11" s="3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4"/>
      <c r="BN11" s="4"/>
      <c r="BO11" s="3"/>
      <c r="BP11" s="3"/>
      <c r="BQ11" s="3"/>
    </row>
    <row r="12" spans="1:70" ht="15.75" customHeight="1">
      <c r="A12" s="3"/>
      <c r="B12" s="19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7"/>
      <c r="O12" s="17"/>
      <c r="P12" s="17"/>
      <c r="Q12" s="17"/>
      <c r="R12" s="3"/>
      <c r="S12" s="8"/>
      <c r="T12" s="8"/>
      <c r="U12" s="8"/>
      <c r="V12" s="8"/>
      <c r="W12" s="8"/>
      <c r="X12" s="8"/>
      <c r="Y12" s="16"/>
      <c r="Z12" s="8"/>
      <c r="AA12" s="8"/>
      <c r="AB12" s="8"/>
      <c r="AC12" s="3"/>
      <c r="AD12" s="8"/>
      <c r="AE12" s="3"/>
      <c r="AF12" s="8" t="s">
        <v>8</v>
      </c>
      <c r="AG12" s="3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16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4"/>
      <c r="BN12" s="4"/>
      <c r="BO12" s="3"/>
      <c r="BP12" s="3"/>
      <c r="BQ12" s="3"/>
    </row>
    <row r="13" spans="1:70" ht="23.25" customHeight="1">
      <c r="A13" s="3"/>
      <c r="B13" s="19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4"/>
      <c r="O13" s="4"/>
      <c r="P13" s="4"/>
      <c r="Q13" s="4"/>
      <c r="R13" s="3"/>
      <c r="S13" s="20"/>
      <c r="T13" s="20"/>
      <c r="U13" s="20"/>
      <c r="V13" s="20"/>
      <c r="W13" s="20"/>
      <c r="X13" s="20"/>
      <c r="Y13" s="21"/>
      <c r="Z13" s="20"/>
      <c r="AA13" s="20"/>
      <c r="AB13" s="8" t="s">
        <v>135</v>
      </c>
      <c r="AC13" s="8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1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4"/>
      <c r="BN13" s="4"/>
      <c r="BO13" s="3"/>
      <c r="BP13" s="3"/>
      <c r="BQ13" s="3"/>
    </row>
    <row r="14" spans="1:70" ht="23.25" customHeight="1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3"/>
      <c r="S14" s="20"/>
      <c r="T14" s="20"/>
      <c r="U14" s="20"/>
      <c r="V14" s="20"/>
      <c r="W14" s="20"/>
      <c r="X14" s="20"/>
      <c r="Y14" s="21"/>
      <c r="Z14" s="20"/>
      <c r="AA14" s="20"/>
      <c r="AB14" s="8" t="s">
        <v>136</v>
      </c>
      <c r="AC14" s="3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1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4"/>
      <c r="BN14" s="4"/>
      <c r="BO14" s="3"/>
      <c r="BP14" s="3"/>
      <c r="BQ14" s="3"/>
    </row>
    <row r="15" spans="1:70" ht="23.25" customHeight="1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4"/>
      <c r="Q15" s="4"/>
      <c r="R15" s="3"/>
      <c r="S15" s="20"/>
      <c r="T15" s="20"/>
      <c r="U15" s="20"/>
      <c r="V15" s="20"/>
      <c r="W15" s="20"/>
      <c r="X15" s="20"/>
      <c r="Y15" s="21"/>
      <c r="Z15" s="20"/>
      <c r="AA15" s="20"/>
      <c r="AB15" s="8" t="s">
        <v>9</v>
      </c>
      <c r="AC15" s="3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1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4"/>
      <c r="BN15" s="4"/>
      <c r="BO15" s="3"/>
      <c r="BP15" s="3"/>
      <c r="BQ15" s="3"/>
    </row>
    <row r="16" spans="1:70" ht="17.25" customHeight="1">
      <c r="A16" s="3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4"/>
      <c r="O16" s="4"/>
      <c r="P16" s="4"/>
      <c r="Q16" s="4"/>
      <c r="R16" s="3"/>
      <c r="S16" s="8"/>
      <c r="T16" s="8"/>
      <c r="U16" s="8"/>
      <c r="V16" s="8"/>
      <c r="W16" s="8"/>
      <c r="X16" s="8"/>
      <c r="Y16" s="16"/>
      <c r="Z16" s="8"/>
      <c r="AA16" s="8"/>
      <c r="AB16" s="8" t="s">
        <v>186</v>
      </c>
      <c r="AC16" s="3"/>
      <c r="AD16" s="8"/>
      <c r="AE16" s="3"/>
      <c r="AF16" s="3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6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4"/>
      <c r="BN16" s="4"/>
      <c r="BO16" s="3"/>
      <c r="BP16" s="3"/>
      <c r="BQ16" s="3"/>
      <c r="BR16" s="3"/>
    </row>
    <row r="17" spans="1:70" ht="15.75" customHeight="1">
      <c r="A17" s="3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"/>
      <c r="O17" s="4"/>
      <c r="P17" s="4"/>
      <c r="Q17" s="4"/>
      <c r="R17" s="2"/>
      <c r="S17" s="2"/>
      <c r="T17" s="2"/>
      <c r="U17" s="2"/>
      <c r="V17" s="2"/>
      <c r="W17" s="2"/>
      <c r="X17" s="2"/>
      <c r="Y17" s="5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5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4"/>
      <c r="BN17" s="4"/>
      <c r="BO17" s="3"/>
      <c r="BP17" s="3"/>
      <c r="BQ17" s="3"/>
      <c r="BR17" s="3"/>
    </row>
    <row r="18" spans="1:70" ht="15.75" customHeight="1">
      <c r="A18" s="3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2" t="s">
        <v>10</v>
      </c>
      <c r="N18" s="23" t="s">
        <v>11</v>
      </c>
      <c r="O18" s="24"/>
      <c r="P18" s="24"/>
      <c r="Q18" s="24"/>
      <c r="R18" s="25"/>
      <c r="S18" s="23" t="s">
        <v>12</v>
      </c>
      <c r="T18" s="24"/>
      <c r="U18" s="24"/>
      <c r="V18" s="25"/>
      <c r="W18" s="23" t="s">
        <v>13</v>
      </c>
      <c r="X18" s="24"/>
      <c r="Y18" s="24"/>
      <c r="Z18" s="25"/>
      <c r="AA18" s="23" t="s">
        <v>14</v>
      </c>
      <c r="AB18" s="24"/>
      <c r="AC18" s="24"/>
      <c r="AD18" s="24"/>
      <c r="AE18" s="25"/>
      <c r="AF18" s="23" t="s">
        <v>15</v>
      </c>
      <c r="AG18" s="24"/>
      <c r="AH18" s="24"/>
      <c r="AI18" s="26"/>
      <c r="AJ18" s="27" t="s">
        <v>16</v>
      </c>
      <c r="AK18" s="24"/>
      <c r="AL18" s="24"/>
      <c r="AM18" s="25"/>
      <c r="AN18" s="23" t="s">
        <v>17</v>
      </c>
      <c r="AO18" s="24"/>
      <c r="AP18" s="24"/>
      <c r="AQ18" s="24"/>
      <c r="AR18" s="25"/>
      <c r="AS18" s="23" t="s">
        <v>18</v>
      </c>
      <c r="AT18" s="24"/>
      <c r="AU18" s="24"/>
      <c r="AV18" s="25"/>
      <c r="AW18" s="23" t="s">
        <v>19</v>
      </c>
      <c r="AX18" s="24"/>
      <c r="AY18" s="24"/>
      <c r="AZ18" s="25"/>
      <c r="BA18" s="23" t="s">
        <v>20</v>
      </c>
      <c r="BB18" s="24"/>
      <c r="BC18" s="24"/>
      <c r="BD18" s="24"/>
      <c r="BE18" s="25"/>
      <c r="BF18" s="23" t="s">
        <v>21</v>
      </c>
      <c r="BG18" s="24"/>
      <c r="BH18" s="24"/>
      <c r="BI18" s="25"/>
      <c r="BJ18" s="2"/>
      <c r="BK18" s="2"/>
      <c r="BL18" s="2"/>
      <c r="BM18" s="4"/>
      <c r="BN18" s="4"/>
      <c r="BO18" s="3"/>
      <c r="BP18" s="3"/>
      <c r="BQ18" s="3"/>
      <c r="BR18" s="3"/>
    </row>
    <row r="19" spans="1:70" ht="15.75" customHeigh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28"/>
      <c r="N19" s="29">
        <v>1</v>
      </c>
      <c r="O19" s="29">
        <v>2</v>
      </c>
      <c r="P19" s="29">
        <v>3</v>
      </c>
      <c r="Q19" s="29">
        <v>4</v>
      </c>
      <c r="R19" s="29">
        <v>5</v>
      </c>
      <c r="S19" s="29">
        <v>6</v>
      </c>
      <c r="T19" s="29">
        <v>7</v>
      </c>
      <c r="U19" s="30">
        <v>8</v>
      </c>
      <c r="V19" s="31">
        <v>9</v>
      </c>
      <c r="W19" s="29">
        <v>10</v>
      </c>
      <c r="X19" s="29">
        <v>11</v>
      </c>
      <c r="Y19" s="29">
        <v>12</v>
      </c>
      <c r="Z19" s="29">
        <v>13</v>
      </c>
      <c r="AA19" s="29">
        <v>14</v>
      </c>
      <c r="AB19" s="29">
        <v>15</v>
      </c>
      <c r="AC19" s="29">
        <v>16</v>
      </c>
      <c r="AD19" s="29">
        <v>17</v>
      </c>
      <c r="AE19" s="29">
        <v>18</v>
      </c>
      <c r="AF19" s="29">
        <v>19</v>
      </c>
      <c r="AG19" s="29">
        <v>20</v>
      </c>
      <c r="AH19" s="29">
        <v>21</v>
      </c>
      <c r="AI19" s="30">
        <v>22</v>
      </c>
      <c r="AJ19" s="31">
        <v>23</v>
      </c>
      <c r="AK19" s="29">
        <v>24</v>
      </c>
      <c r="AL19" s="29">
        <v>25</v>
      </c>
      <c r="AM19" s="29">
        <v>26</v>
      </c>
      <c r="AN19" s="29">
        <v>27</v>
      </c>
      <c r="AO19" s="29">
        <v>28</v>
      </c>
      <c r="AP19" s="29">
        <v>29</v>
      </c>
      <c r="AQ19" s="30">
        <v>30</v>
      </c>
      <c r="AR19" s="31">
        <v>31</v>
      </c>
      <c r="AS19" s="29">
        <v>32</v>
      </c>
      <c r="AT19" s="29">
        <v>33</v>
      </c>
      <c r="AU19" s="29">
        <v>34</v>
      </c>
      <c r="AV19" s="29">
        <v>35</v>
      </c>
      <c r="AW19" s="29">
        <v>36</v>
      </c>
      <c r="AX19" s="29">
        <v>37</v>
      </c>
      <c r="AY19" s="29">
        <v>38</v>
      </c>
      <c r="AZ19" s="29">
        <v>39</v>
      </c>
      <c r="BA19" s="29">
        <v>40</v>
      </c>
      <c r="BB19" s="29">
        <v>41</v>
      </c>
      <c r="BC19" s="29">
        <v>42</v>
      </c>
      <c r="BD19" s="29">
        <v>43</v>
      </c>
      <c r="BE19" s="29">
        <v>44</v>
      </c>
      <c r="BF19" s="29">
        <v>45</v>
      </c>
      <c r="BG19" s="29">
        <v>46</v>
      </c>
      <c r="BH19" s="29">
        <v>47</v>
      </c>
      <c r="BI19" s="29">
        <v>48</v>
      </c>
      <c r="BJ19" s="2"/>
      <c r="BK19" s="2"/>
      <c r="BL19" s="2"/>
      <c r="BM19" s="4"/>
      <c r="BN19" s="4"/>
      <c r="BO19" s="3"/>
      <c r="BP19" s="3"/>
      <c r="BQ19" s="3"/>
      <c r="BR19" s="3"/>
    </row>
    <row r="20" spans="1:70" ht="15.75" customHeight="1">
      <c r="A20" s="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28"/>
      <c r="N20" s="32">
        <v>31</v>
      </c>
      <c r="O20" s="32">
        <v>7</v>
      </c>
      <c r="P20" s="32">
        <v>14</v>
      </c>
      <c r="Q20" s="32">
        <v>21</v>
      </c>
      <c r="R20" s="32">
        <v>28</v>
      </c>
      <c r="S20" s="32">
        <v>5</v>
      </c>
      <c r="T20" s="32">
        <v>12</v>
      </c>
      <c r="U20" s="33">
        <v>19</v>
      </c>
      <c r="V20" s="34">
        <v>26</v>
      </c>
      <c r="W20" s="32">
        <v>2</v>
      </c>
      <c r="X20" s="32">
        <v>9</v>
      </c>
      <c r="Y20" s="32">
        <v>16</v>
      </c>
      <c r="Z20" s="32">
        <v>23</v>
      </c>
      <c r="AA20" s="32">
        <v>30</v>
      </c>
      <c r="AB20" s="32">
        <v>7</v>
      </c>
      <c r="AC20" s="32">
        <v>14</v>
      </c>
      <c r="AD20" s="32">
        <v>21</v>
      </c>
      <c r="AE20" s="32">
        <v>28</v>
      </c>
      <c r="AF20" s="32">
        <v>4</v>
      </c>
      <c r="AG20" s="32">
        <v>11</v>
      </c>
      <c r="AH20" s="32">
        <v>18</v>
      </c>
      <c r="AI20" s="33">
        <v>25</v>
      </c>
      <c r="AJ20" s="34">
        <v>1</v>
      </c>
      <c r="AK20" s="32">
        <v>8</v>
      </c>
      <c r="AL20" s="32">
        <v>15</v>
      </c>
      <c r="AM20" s="32">
        <v>22</v>
      </c>
      <c r="AN20" s="32">
        <v>1</v>
      </c>
      <c r="AO20" s="35">
        <v>8</v>
      </c>
      <c r="AP20" s="32">
        <v>15</v>
      </c>
      <c r="AQ20" s="33">
        <v>22</v>
      </c>
      <c r="AR20" s="34">
        <v>29</v>
      </c>
      <c r="AS20" s="32">
        <v>5</v>
      </c>
      <c r="AT20" s="32">
        <v>12</v>
      </c>
      <c r="AU20" s="32">
        <v>19</v>
      </c>
      <c r="AV20" s="32">
        <v>26</v>
      </c>
      <c r="AW20" s="35">
        <v>3</v>
      </c>
      <c r="AX20" s="35">
        <v>10</v>
      </c>
      <c r="AY20" s="32">
        <v>17</v>
      </c>
      <c r="AZ20" s="32">
        <v>24</v>
      </c>
      <c r="BA20" s="32">
        <v>31</v>
      </c>
      <c r="BB20" s="32">
        <v>7</v>
      </c>
      <c r="BC20" s="32">
        <v>14</v>
      </c>
      <c r="BD20" s="35">
        <v>21</v>
      </c>
      <c r="BE20" s="35">
        <v>28</v>
      </c>
      <c r="BF20" s="32">
        <v>5</v>
      </c>
      <c r="BG20" s="32">
        <v>12</v>
      </c>
      <c r="BH20" s="32">
        <v>19</v>
      </c>
      <c r="BI20" s="32">
        <v>26</v>
      </c>
      <c r="BJ20" s="2"/>
      <c r="BK20" s="2"/>
      <c r="BL20" s="2"/>
      <c r="BM20" s="4"/>
      <c r="BN20" s="4"/>
      <c r="BO20" s="3"/>
      <c r="BP20" s="3"/>
      <c r="BQ20" s="3"/>
      <c r="BR20" s="3"/>
    </row>
    <row r="21" spans="1:70" ht="30" customHeight="1">
      <c r="A21" s="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6"/>
      <c r="N21" s="37">
        <v>5</v>
      </c>
      <c r="O21" s="37">
        <v>12</v>
      </c>
      <c r="P21" s="37">
        <v>19</v>
      </c>
      <c r="Q21" s="37">
        <v>26</v>
      </c>
      <c r="R21" s="37">
        <v>3</v>
      </c>
      <c r="S21" s="37">
        <v>10</v>
      </c>
      <c r="T21" s="38" t="s">
        <v>192</v>
      </c>
      <c r="U21" s="39">
        <v>24</v>
      </c>
      <c r="V21" s="40">
        <v>31</v>
      </c>
      <c r="W21" s="37">
        <v>7</v>
      </c>
      <c r="X21" s="37">
        <v>14</v>
      </c>
      <c r="Y21" s="37">
        <v>21</v>
      </c>
      <c r="Z21" s="37">
        <v>28</v>
      </c>
      <c r="AA21" s="37">
        <v>5</v>
      </c>
      <c r="AB21" s="37">
        <v>12</v>
      </c>
      <c r="AC21" s="37">
        <v>19</v>
      </c>
      <c r="AD21" s="41" t="s">
        <v>193</v>
      </c>
      <c r="AE21" s="41" t="s">
        <v>194</v>
      </c>
      <c r="AF21" s="37" t="s">
        <v>191</v>
      </c>
      <c r="AG21" s="37">
        <v>16</v>
      </c>
      <c r="AH21" s="37">
        <v>23</v>
      </c>
      <c r="AI21" s="39">
        <v>30</v>
      </c>
      <c r="AJ21" s="40">
        <v>6</v>
      </c>
      <c r="AK21" s="37">
        <v>13</v>
      </c>
      <c r="AL21" s="37">
        <v>20</v>
      </c>
      <c r="AM21" s="37">
        <v>27</v>
      </c>
      <c r="AN21" s="37">
        <v>6</v>
      </c>
      <c r="AO21" s="37">
        <v>13</v>
      </c>
      <c r="AP21" s="37">
        <v>20</v>
      </c>
      <c r="AQ21" s="39">
        <v>27</v>
      </c>
      <c r="AR21" s="40">
        <v>3</v>
      </c>
      <c r="AS21" s="37">
        <v>10</v>
      </c>
      <c r="AT21" s="37">
        <v>17</v>
      </c>
      <c r="AU21" s="37">
        <v>24</v>
      </c>
      <c r="AV21" s="38">
        <v>1</v>
      </c>
      <c r="AW21" s="37">
        <v>8</v>
      </c>
      <c r="AX21" s="37">
        <v>15</v>
      </c>
      <c r="AY21" s="37">
        <v>22</v>
      </c>
      <c r="AZ21" s="37">
        <v>29</v>
      </c>
      <c r="BA21" s="37">
        <v>5</v>
      </c>
      <c r="BB21" s="37">
        <v>12</v>
      </c>
      <c r="BC21" s="37">
        <v>19</v>
      </c>
      <c r="BD21" s="37">
        <v>26</v>
      </c>
      <c r="BE21" s="37">
        <v>3</v>
      </c>
      <c r="BF21" s="37">
        <v>10</v>
      </c>
      <c r="BG21" s="37">
        <v>17</v>
      </c>
      <c r="BH21" s="37">
        <v>24</v>
      </c>
      <c r="BI21" s="37">
        <v>31</v>
      </c>
      <c r="BJ21" s="2"/>
      <c r="BK21" s="2"/>
      <c r="BL21" s="2"/>
      <c r="BM21" s="4"/>
      <c r="BN21" s="4"/>
      <c r="BO21" s="3"/>
      <c r="BP21" s="3"/>
      <c r="BQ21" s="3"/>
      <c r="BR21" s="3"/>
    </row>
    <row r="22" spans="1:70" ht="15.75" customHeight="1">
      <c r="A22" s="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36"/>
      <c r="N22" s="42" t="s">
        <v>22</v>
      </c>
      <c r="O22" s="42" t="s">
        <v>23</v>
      </c>
      <c r="P22" s="42" t="s">
        <v>22</v>
      </c>
      <c r="Q22" s="42" t="s">
        <v>23</v>
      </c>
      <c r="R22" s="42" t="s">
        <v>22</v>
      </c>
      <c r="S22" s="42" t="s">
        <v>23</v>
      </c>
      <c r="T22" s="42" t="s">
        <v>22</v>
      </c>
      <c r="U22" s="42" t="s">
        <v>23</v>
      </c>
      <c r="V22" s="42" t="s">
        <v>22</v>
      </c>
      <c r="W22" s="42" t="s">
        <v>23</v>
      </c>
      <c r="X22" s="42" t="s">
        <v>22</v>
      </c>
      <c r="Y22" s="42" t="s">
        <v>23</v>
      </c>
      <c r="Z22" s="42" t="s">
        <v>22</v>
      </c>
      <c r="AA22" s="42" t="s">
        <v>23</v>
      </c>
      <c r="AB22" s="42" t="s">
        <v>22</v>
      </c>
      <c r="AC22" s="42" t="s">
        <v>23</v>
      </c>
      <c r="AD22" s="42" t="s">
        <v>22</v>
      </c>
      <c r="AE22" s="42" t="s">
        <v>23</v>
      </c>
      <c r="AF22" s="42" t="s">
        <v>22</v>
      </c>
      <c r="AG22" s="42" t="s">
        <v>23</v>
      </c>
      <c r="AH22" s="42" t="s">
        <v>22</v>
      </c>
      <c r="AI22" s="43" t="s">
        <v>23</v>
      </c>
      <c r="AJ22" s="44" t="s">
        <v>22</v>
      </c>
      <c r="AK22" s="42" t="s">
        <v>23</v>
      </c>
      <c r="AL22" s="42" t="s">
        <v>22</v>
      </c>
      <c r="AM22" s="42" t="s">
        <v>23</v>
      </c>
      <c r="AN22" s="42" t="s">
        <v>22</v>
      </c>
      <c r="AO22" s="42" t="s">
        <v>23</v>
      </c>
      <c r="AP22" s="42" t="s">
        <v>22</v>
      </c>
      <c r="AQ22" s="42" t="s">
        <v>23</v>
      </c>
      <c r="AR22" s="42" t="s">
        <v>22</v>
      </c>
      <c r="AS22" s="42" t="s">
        <v>23</v>
      </c>
      <c r="AT22" s="42" t="s">
        <v>22</v>
      </c>
      <c r="AU22" s="42" t="s">
        <v>23</v>
      </c>
      <c r="AV22" s="42" t="s">
        <v>22</v>
      </c>
      <c r="AW22" s="42" t="s">
        <v>23</v>
      </c>
      <c r="AX22" s="42" t="s">
        <v>22</v>
      </c>
      <c r="AY22" s="42" t="s">
        <v>23</v>
      </c>
      <c r="AZ22" s="42" t="s">
        <v>22</v>
      </c>
      <c r="BA22" s="42" t="s">
        <v>23</v>
      </c>
      <c r="BB22" s="42" t="s">
        <v>22</v>
      </c>
      <c r="BC22" s="42" t="s">
        <v>23</v>
      </c>
      <c r="BD22" s="42" t="s">
        <v>22</v>
      </c>
      <c r="BE22" s="42" t="s">
        <v>23</v>
      </c>
      <c r="BF22" s="42" t="s">
        <v>22</v>
      </c>
      <c r="BG22" s="42" t="s">
        <v>23</v>
      </c>
      <c r="BH22" s="42" t="s">
        <v>22</v>
      </c>
      <c r="BI22" s="42" t="s">
        <v>23</v>
      </c>
      <c r="BJ22" s="2"/>
      <c r="BK22" s="2"/>
      <c r="BL22" s="2"/>
      <c r="BM22" s="4"/>
      <c r="BN22" s="4"/>
      <c r="BO22" s="3"/>
      <c r="BP22" s="3"/>
      <c r="BQ22" s="3"/>
      <c r="BR22" s="3"/>
    </row>
    <row r="23" spans="1:70" ht="15.75" customHeight="1">
      <c r="A23" s="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45" t="s">
        <v>24</v>
      </c>
      <c r="N23" s="46"/>
      <c r="O23" s="46"/>
      <c r="P23" s="46"/>
      <c r="Q23" s="46"/>
      <c r="R23" s="46" t="s">
        <v>187</v>
      </c>
      <c r="S23" s="47" t="s">
        <v>187</v>
      </c>
      <c r="T23" s="46"/>
      <c r="U23" s="48"/>
      <c r="V23" s="49"/>
      <c r="W23" s="50"/>
      <c r="X23" s="50"/>
      <c r="Y23" s="50"/>
      <c r="Z23" s="50"/>
      <c r="AA23" s="50"/>
      <c r="AB23" s="51" t="s">
        <v>25</v>
      </c>
      <c r="AC23" s="46"/>
      <c r="AD23" s="46"/>
      <c r="AE23" s="50"/>
      <c r="AF23" s="50"/>
      <c r="AG23" s="50"/>
      <c r="AH23" s="52"/>
      <c r="AI23" s="53"/>
      <c r="AJ23" s="54"/>
      <c r="AK23" s="55"/>
      <c r="AL23" s="50"/>
      <c r="AM23" s="46" t="s">
        <v>187</v>
      </c>
      <c r="AN23" s="47" t="s">
        <v>187</v>
      </c>
      <c r="AO23" s="50"/>
      <c r="AP23" s="50"/>
      <c r="AQ23" s="56"/>
      <c r="AR23" s="57"/>
      <c r="AS23" s="46"/>
      <c r="AT23" s="46" t="s">
        <v>25</v>
      </c>
      <c r="AU23" s="46"/>
      <c r="AV23" s="51"/>
      <c r="AW23" s="51"/>
      <c r="AX23" s="46"/>
      <c r="AY23" s="46"/>
      <c r="AZ23" s="46"/>
      <c r="BA23" s="46"/>
      <c r="BB23" s="46"/>
      <c r="BC23" s="46"/>
      <c r="BD23" s="46"/>
      <c r="BE23" s="46"/>
      <c r="BF23" s="46"/>
      <c r="BG23" s="46">
        <f>SUM(BH23:BI24)</f>
        <v>30</v>
      </c>
      <c r="BH23" s="46">
        <v>15</v>
      </c>
      <c r="BI23" s="58">
        <v>15</v>
      </c>
      <c r="BJ23" s="2"/>
      <c r="BK23" s="2"/>
      <c r="BL23" s="2"/>
      <c r="BM23" s="4"/>
      <c r="BN23" s="4"/>
      <c r="BO23" s="3"/>
      <c r="BP23" s="3"/>
      <c r="BQ23" s="3"/>
      <c r="BR23" s="3"/>
    </row>
    <row r="24" spans="1:70" ht="15.75" customHeight="1">
      <c r="A24" s="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59"/>
      <c r="N24" s="46"/>
      <c r="O24" s="46"/>
      <c r="P24" s="46"/>
      <c r="Q24" s="46"/>
      <c r="R24" s="46"/>
      <c r="S24" s="60"/>
      <c r="T24" s="46"/>
      <c r="U24" s="48"/>
      <c r="V24" s="57"/>
      <c r="W24" s="46"/>
      <c r="X24" s="46"/>
      <c r="Y24" s="46"/>
      <c r="Z24" s="46"/>
      <c r="AA24" s="46"/>
      <c r="AB24" s="50"/>
      <c r="AC24" s="46"/>
      <c r="AD24" s="46"/>
      <c r="AE24" s="46"/>
      <c r="AF24" s="46"/>
      <c r="AG24" s="46"/>
      <c r="AH24" s="61"/>
      <c r="AI24" s="62"/>
      <c r="AJ24" s="63"/>
      <c r="AK24" s="64"/>
      <c r="AL24" s="46"/>
      <c r="AM24" s="46"/>
      <c r="AN24" s="60"/>
      <c r="AO24" s="46"/>
      <c r="AP24" s="46"/>
      <c r="AQ24" s="48"/>
      <c r="AR24" s="57"/>
      <c r="AS24" s="46"/>
      <c r="AT24" s="46"/>
      <c r="AU24" s="46"/>
      <c r="AV24" s="50"/>
      <c r="AW24" s="50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58"/>
      <c r="BJ24" s="2"/>
      <c r="BK24" s="2"/>
      <c r="BL24" s="2"/>
      <c r="BM24" s="4"/>
      <c r="BN24" s="4"/>
      <c r="BO24" s="3"/>
      <c r="BP24" s="3"/>
      <c r="BQ24" s="3"/>
      <c r="BR24" s="3"/>
    </row>
    <row r="25" spans="1:70" ht="15.75" customHeight="1">
      <c r="A25" s="3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65" t="s">
        <v>26</v>
      </c>
      <c r="N25" s="65"/>
      <c r="O25" s="66"/>
      <c r="P25" s="67"/>
      <c r="Q25" s="67"/>
      <c r="R25" s="36" t="s">
        <v>187</v>
      </c>
      <c r="S25" s="66" t="s">
        <v>195</v>
      </c>
      <c r="T25" s="65"/>
      <c r="U25" s="67"/>
      <c r="V25" s="67"/>
      <c r="W25" s="67"/>
      <c r="X25" s="67"/>
      <c r="Y25" s="67"/>
      <c r="Z25" s="68" t="s">
        <v>25</v>
      </c>
      <c r="AA25" s="69" t="s">
        <v>200</v>
      </c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70" t="s">
        <v>196</v>
      </c>
      <c r="AU25" s="66" t="s">
        <v>197</v>
      </c>
      <c r="AV25" s="67"/>
      <c r="AW25" s="67"/>
      <c r="AX25" s="70"/>
      <c r="AY25" s="70"/>
      <c r="AZ25" s="67"/>
      <c r="BA25" s="3"/>
      <c r="BB25" s="3"/>
      <c r="BC25" s="3"/>
      <c r="BD25" s="3"/>
      <c r="BE25" s="3"/>
      <c r="BF25" s="3"/>
      <c r="BG25" s="67"/>
      <c r="BH25" s="67"/>
      <c r="BI25" s="67"/>
      <c r="BJ25" s="2"/>
      <c r="BK25" s="2"/>
      <c r="BL25" s="2"/>
      <c r="BM25" s="4"/>
      <c r="BN25" s="4"/>
      <c r="BO25" s="3"/>
      <c r="BP25" s="3"/>
      <c r="BQ25" s="3"/>
      <c r="BR25" s="3"/>
    </row>
    <row r="26" spans="1:70" ht="26.25" customHeight="1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70"/>
      <c r="N26" s="67"/>
      <c r="O26" s="67"/>
      <c r="P26" s="67"/>
      <c r="Q26" s="67"/>
      <c r="R26" s="67"/>
      <c r="S26" s="71"/>
      <c r="Z26" s="70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68"/>
      <c r="AU26" s="71"/>
      <c r="AZ26" s="67"/>
      <c r="BA26" s="3"/>
      <c r="BB26" s="3"/>
      <c r="BC26" s="3"/>
      <c r="BD26" s="3"/>
      <c r="BE26" s="3"/>
      <c r="BF26" s="3"/>
      <c r="BG26" s="67"/>
      <c r="BH26" s="67"/>
      <c r="BI26" s="67"/>
      <c r="BJ26" s="2"/>
      <c r="BK26" s="2"/>
      <c r="BL26" s="2"/>
      <c r="BM26" s="4"/>
      <c r="BN26" s="4"/>
      <c r="BO26" s="3"/>
      <c r="BP26" s="3"/>
      <c r="BQ26" s="3"/>
      <c r="BR26" s="3"/>
    </row>
    <row r="27" spans="1:70" ht="16.5" customHeight="1" thickBot="1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70"/>
      <c r="N27" s="67"/>
      <c r="O27" s="67"/>
      <c r="P27" s="67"/>
      <c r="Q27" s="67"/>
      <c r="R27" s="67"/>
      <c r="S27" s="66"/>
      <c r="T27" s="67"/>
      <c r="U27" s="67"/>
      <c r="V27" s="67"/>
      <c r="W27" s="67"/>
      <c r="X27" s="67"/>
      <c r="Y27" s="67"/>
      <c r="Z27" s="67"/>
      <c r="AA27" s="66"/>
      <c r="AB27" s="67"/>
      <c r="AC27" s="67"/>
      <c r="AD27" s="73"/>
      <c r="AE27" s="74"/>
      <c r="AF27" s="67"/>
      <c r="AG27" s="67"/>
      <c r="AH27" s="67"/>
      <c r="AI27" s="67"/>
      <c r="AJ27" s="67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7"/>
      <c r="AY27" s="67"/>
      <c r="AZ27" s="67"/>
      <c r="BA27" s="73"/>
      <c r="BB27" s="74"/>
      <c r="BC27" s="75"/>
      <c r="BD27" s="75"/>
      <c r="BE27" s="73"/>
      <c r="BF27" s="70"/>
      <c r="BG27" s="2"/>
      <c r="BH27" s="2"/>
      <c r="BI27" s="2"/>
      <c r="BJ27" s="2"/>
      <c r="BK27" s="2"/>
      <c r="BL27" s="2"/>
      <c r="BM27" s="4"/>
      <c r="BN27" s="4"/>
      <c r="BO27" s="3"/>
      <c r="BP27" s="3"/>
      <c r="BQ27" s="3"/>
      <c r="BR27" s="3"/>
    </row>
    <row r="28" spans="1:70" ht="15" customHeight="1" thickBot="1">
      <c r="A28" s="76" t="s">
        <v>27</v>
      </c>
      <c r="B28" s="77" t="s">
        <v>28</v>
      </c>
      <c r="C28" s="78" t="s">
        <v>29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81" t="s">
        <v>30</v>
      </c>
      <c r="P28" s="82" t="s">
        <v>31</v>
      </c>
      <c r="Q28" s="83" t="s">
        <v>32</v>
      </c>
      <c r="R28" s="84"/>
      <c r="S28" s="84"/>
      <c r="T28" s="84"/>
      <c r="U28" s="84"/>
      <c r="V28" s="84"/>
      <c r="W28" s="84"/>
      <c r="X28" s="84"/>
      <c r="Y28" s="85"/>
      <c r="Z28" s="86" t="s">
        <v>198</v>
      </c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8"/>
      <c r="AU28" s="89"/>
      <c r="AV28" s="86" t="s">
        <v>199</v>
      </c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8"/>
      <c r="BQ28" s="90"/>
      <c r="BR28" s="91"/>
    </row>
    <row r="29" spans="1:70" ht="19.5" customHeight="1" thickBot="1">
      <c r="A29" s="92"/>
      <c r="B29" s="93"/>
      <c r="C29" s="9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3"/>
      <c r="O29" s="94"/>
      <c r="P29" s="93"/>
      <c r="Q29" s="95" t="s">
        <v>33</v>
      </c>
      <c r="R29" s="80"/>
      <c r="S29" s="95" t="s">
        <v>34</v>
      </c>
      <c r="T29" s="80"/>
      <c r="U29" s="95" t="s">
        <v>35</v>
      </c>
      <c r="V29" s="80"/>
      <c r="W29" s="95" t="s">
        <v>36</v>
      </c>
      <c r="X29" s="80"/>
      <c r="Y29" s="96" t="s">
        <v>37</v>
      </c>
      <c r="Z29" s="97" t="s">
        <v>38</v>
      </c>
      <c r="AA29" s="98"/>
      <c r="AB29" s="99" t="s">
        <v>39</v>
      </c>
      <c r="AC29" s="84"/>
      <c r="AD29" s="84"/>
      <c r="AE29" s="84"/>
      <c r="AF29" s="84"/>
      <c r="AG29" s="84"/>
      <c r="AH29" s="84"/>
      <c r="AI29" s="100"/>
      <c r="AJ29" s="97" t="s">
        <v>40</v>
      </c>
      <c r="AK29" s="98"/>
      <c r="AL29" s="101"/>
      <c r="AM29" s="102" t="s">
        <v>41</v>
      </c>
      <c r="AN29" s="80"/>
      <c r="AO29" s="95" t="s">
        <v>42</v>
      </c>
      <c r="AP29" s="79"/>
      <c r="AQ29" s="103" t="s">
        <v>43</v>
      </c>
      <c r="AR29" s="79"/>
      <c r="AS29" s="79"/>
      <c r="AT29" s="80"/>
      <c r="AU29" s="96" t="s">
        <v>44</v>
      </c>
      <c r="AV29" s="102" t="s">
        <v>38</v>
      </c>
      <c r="AW29" s="80"/>
      <c r="AX29" s="104" t="s">
        <v>39</v>
      </c>
      <c r="AY29" s="84"/>
      <c r="AZ29" s="84"/>
      <c r="BA29" s="84"/>
      <c r="BB29" s="84"/>
      <c r="BC29" s="84"/>
      <c r="BD29" s="84"/>
      <c r="BE29" s="100"/>
      <c r="BF29" s="102" t="s">
        <v>40</v>
      </c>
      <c r="BG29" s="80"/>
      <c r="BH29" s="105"/>
      <c r="BI29" s="102" t="s">
        <v>41</v>
      </c>
      <c r="BJ29" s="80"/>
      <c r="BK29" s="95" t="s">
        <v>42</v>
      </c>
      <c r="BL29" s="79"/>
      <c r="BM29" s="103" t="s">
        <v>43</v>
      </c>
      <c r="BN29" s="79"/>
      <c r="BO29" s="79"/>
      <c r="BP29" s="80"/>
      <c r="BQ29" s="106"/>
      <c r="BR29" s="93"/>
    </row>
    <row r="30" spans="1:70" ht="16.5" customHeight="1">
      <c r="A30" s="92"/>
      <c r="B30" s="93"/>
      <c r="C30" s="9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3"/>
      <c r="O30" s="94"/>
      <c r="P30" s="93"/>
      <c r="Q30" s="94"/>
      <c r="R30" s="93"/>
      <c r="S30" s="94"/>
      <c r="T30" s="93"/>
      <c r="U30" s="94"/>
      <c r="V30" s="93"/>
      <c r="W30" s="94"/>
      <c r="X30" s="93"/>
      <c r="Y30" s="92"/>
      <c r="Z30" s="94"/>
      <c r="AA30" s="98"/>
      <c r="AB30" s="95" t="s">
        <v>38</v>
      </c>
      <c r="AC30" s="80"/>
      <c r="AD30" s="99" t="s">
        <v>45</v>
      </c>
      <c r="AE30" s="84"/>
      <c r="AF30" s="84"/>
      <c r="AG30" s="84"/>
      <c r="AH30" s="84"/>
      <c r="AI30" s="100"/>
      <c r="AJ30" s="94"/>
      <c r="AK30" s="98"/>
      <c r="AL30" s="107"/>
      <c r="AM30" s="11"/>
      <c r="AN30" s="93"/>
      <c r="AO30" s="94"/>
      <c r="AP30" s="11"/>
      <c r="AQ30" s="108"/>
      <c r="AR30" s="109"/>
      <c r="AS30" s="109"/>
      <c r="AT30" s="110"/>
      <c r="AU30" s="92"/>
      <c r="AV30" s="98"/>
      <c r="AW30" s="93"/>
      <c r="AX30" s="97" t="s">
        <v>38</v>
      </c>
      <c r="AY30" s="98"/>
      <c r="AZ30" s="104" t="s">
        <v>46</v>
      </c>
      <c r="BA30" s="84"/>
      <c r="BB30" s="84"/>
      <c r="BC30" s="84"/>
      <c r="BD30" s="84"/>
      <c r="BE30" s="100"/>
      <c r="BF30" s="98"/>
      <c r="BG30" s="93"/>
      <c r="BH30" s="105"/>
      <c r="BI30" s="11"/>
      <c r="BJ30" s="93"/>
      <c r="BK30" s="94"/>
      <c r="BL30" s="11"/>
      <c r="BM30" s="108"/>
      <c r="BN30" s="109"/>
      <c r="BO30" s="109"/>
      <c r="BP30" s="110"/>
      <c r="BQ30" s="106"/>
      <c r="BR30" s="93"/>
    </row>
    <row r="31" spans="1:70" ht="12.75" customHeight="1">
      <c r="A31" s="92"/>
      <c r="B31" s="93"/>
      <c r="C31" s="94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93"/>
      <c r="O31" s="94"/>
      <c r="P31" s="93"/>
      <c r="Q31" s="94"/>
      <c r="R31" s="93"/>
      <c r="S31" s="94"/>
      <c r="T31" s="93"/>
      <c r="U31" s="94"/>
      <c r="V31" s="93"/>
      <c r="W31" s="94"/>
      <c r="X31" s="93"/>
      <c r="Y31" s="92"/>
      <c r="Z31" s="94"/>
      <c r="AA31" s="98"/>
      <c r="AB31" s="94"/>
      <c r="AC31" s="93"/>
      <c r="AD31" s="111" t="s">
        <v>47</v>
      </c>
      <c r="AE31" s="93"/>
      <c r="AF31" s="97" t="s">
        <v>48</v>
      </c>
      <c r="AG31" s="93"/>
      <c r="AH31" s="97" t="s">
        <v>49</v>
      </c>
      <c r="AI31" s="93"/>
      <c r="AJ31" s="94"/>
      <c r="AK31" s="98"/>
      <c r="AL31" s="107"/>
      <c r="AM31" s="11"/>
      <c r="AN31" s="93"/>
      <c r="AO31" s="94"/>
      <c r="AP31" s="11"/>
      <c r="AQ31" s="112" t="s">
        <v>50</v>
      </c>
      <c r="AR31" s="93"/>
      <c r="AS31" s="112" t="s">
        <v>51</v>
      </c>
      <c r="AT31" s="93"/>
      <c r="AU31" s="92"/>
      <c r="AV31" s="98"/>
      <c r="AW31" s="93"/>
      <c r="AX31" s="94"/>
      <c r="AY31" s="98"/>
      <c r="AZ31" s="81" t="s">
        <v>47</v>
      </c>
      <c r="BA31" s="80"/>
      <c r="BB31" s="97" t="s">
        <v>48</v>
      </c>
      <c r="BC31" s="93"/>
      <c r="BD31" s="97" t="s">
        <v>49</v>
      </c>
      <c r="BE31" s="93"/>
      <c r="BF31" s="98"/>
      <c r="BG31" s="93"/>
      <c r="BH31" s="105"/>
      <c r="BI31" s="11"/>
      <c r="BJ31" s="93"/>
      <c r="BK31" s="94"/>
      <c r="BL31" s="11"/>
      <c r="BM31" s="95" t="s">
        <v>50</v>
      </c>
      <c r="BN31" s="80"/>
      <c r="BO31" s="97" t="s">
        <v>51</v>
      </c>
      <c r="BP31" s="11"/>
      <c r="BQ31" s="113" t="s">
        <v>52</v>
      </c>
      <c r="BR31" s="93"/>
    </row>
    <row r="32" spans="1:70" ht="27" customHeight="1">
      <c r="A32" s="92"/>
      <c r="B32" s="93"/>
      <c r="C32" s="94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93"/>
      <c r="O32" s="94"/>
      <c r="P32" s="93"/>
      <c r="Q32" s="94"/>
      <c r="R32" s="93"/>
      <c r="S32" s="94"/>
      <c r="T32" s="93"/>
      <c r="U32" s="94"/>
      <c r="V32" s="93"/>
      <c r="W32" s="94"/>
      <c r="X32" s="93"/>
      <c r="Y32" s="92"/>
      <c r="Z32" s="94"/>
      <c r="AA32" s="98"/>
      <c r="AB32" s="94"/>
      <c r="AC32" s="93"/>
      <c r="AD32" s="11"/>
      <c r="AE32" s="93"/>
      <c r="AF32" s="94"/>
      <c r="AG32" s="93"/>
      <c r="AH32" s="94"/>
      <c r="AI32" s="93"/>
      <c r="AJ32" s="94"/>
      <c r="AK32" s="98"/>
      <c r="AL32" s="107"/>
      <c r="AM32" s="11"/>
      <c r="AN32" s="93"/>
      <c r="AO32" s="94"/>
      <c r="AP32" s="11"/>
      <c r="AQ32" s="94"/>
      <c r="AR32" s="93"/>
      <c r="AS32" s="94"/>
      <c r="AT32" s="93"/>
      <c r="AU32" s="92"/>
      <c r="AV32" s="98"/>
      <c r="AW32" s="93"/>
      <c r="AX32" s="94"/>
      <c r="AY32" s="98"/>
      <c r="AZ32" s="94"/>
      <c r="BA32" s="93"/>
      <c r="BB32" s="94"/>
      <c r="BC32" s="93"/>
      <c r="BD32" s="94"/>
      <c r="BE32" s="93"/>
      <c r="BF32" s="98"/>
      <c r="BG32" s="93"/>
      <c r="BH32" s="105"/>
      <c r="BI32" s="11"/>
      <c r="BJ32" s="93"/>
      <c r="BK32" s="94"/>
      <c r="BL32" s="11"/>
      <c r="BM32" s="94"/>
      <c r="BN32" s="93"/>
      <c r="BO32" s="94"/>
      <c r="BP32" s="11"/>
      <c r="BQ32" s="114"/>
      <c r="BR32" s="115"/>
    </row>
    <row r="33" spans="1:70" ht="36.75" customHeight="1">
      <c r="A33" s="116"/>
      <c r="B33" s="93"/>
      <c r="C33" s="94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3"/>
      <c r="O33" s="94"/>
      <c r="P33" s="93"/>
      <c r="Q33" s="94"/>
      <c r="R33" s="93"/>
      <c r="S33" s="94"/>
      <c r="T33" s="93"/>
      <c r="U33" s="94"/>
      <c r="V33" s="93"/>
      <c r="W33" s="94"/>
      <c r="X33" s="93"/>
      <c r="Y33" s="92"/>
      <c r="Z33" s="94"/>
      <c r="AA33" s="98"/>
      <c r="AB33" s="108"/>
      <c r="AC33" s="110"/>
      <c r="AD33" s="11"/>
      <c r="AE33" s="93"/>
      <c r="AF33" s="94"/>
      <c r="AG33" s="93"/>
      <c r="AH33" s="94"/>
      <c r="AI33" s="93"/>
      <c r="AJ33" s="94"/>
      <c r="AK33" s="98"/>
      <c r="AL33" s="117"/>
      <c r="AM33" s="109"/>
      <c r="AN33" s="110"/>
      <c r="AO33" s="108"/>
      <c r="AP33" s="109"/>
      <c r="AQ33" s="108"/>
      <c r="AR33" s="110"/>
      <c r="AS33" s="108"/>
      <c r="AT33" s="110"/>
      <c r="AU33" s="92"/>
      <c r="AV33" s="109"/>
      <c r="AW33" s="110"/>
      <c r="AX33" s="108"/>
      <c r="AY33" s="109"/>
      <c r="AZ33" s="108"/>
      <c r="BA33" s="110"/>
      <c r="BB33" s="108"/>
      <c r="BC33" s="110"/>
      <c r="BD33" s="94"/>
      <c r="BE33" s="93"/>
      <c r="BF33" s="109"/>
      <c r="BG33" s="110"/>
      <c r="BH33" s="105"/>
      <c r="BI33" s="109"/>
      <c r="BJ33" s="110"/>
      <c r="BK33" s="108"/>
      <c r="BL33" s="109"/>
      <c r="BM33" s="108"/>
      <c r="BN33" s="110"/>
      <c r="BO33" s="108"/>
      <c r="BP33" s="109"/>
      <c r="BQ33" s="118"/>
      <c r="BR33" s="119"/>
    </row>
    <row r="34" spans="1:70" ht="16.5" customHeight="1" thickBot="1">
      <c r="A34" s="120" t="s">
        <v>53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100"/>
    </row>
    <row r="35" spans="1:70" ht="16.5" customHeight="1">
      <c r="A35" s="121">
        <v>1</v>
      </c>
      <c r="B35" s="122" t="s">
        <v>54</v>
      </c>
      <c r="C35" s="123" t="s">
        <v>55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5"/>
      <c r="O35" s="127">
        <v>3</v>
      </c>
      <c r="P35" s="128"/>
      <c r="Q35" s="127">
        <f>O35*30</f>
        <v>90</v>
      </c>
      <c r="R35" s="128"/>
      <c r="S35" s="129">
        <f t="shared" ref="S35:S48" si="0">W35</f>
        <v>90</v>
      </c>
      <c r="T35" s="128"/>
      <c r="U35" s="129"/>
      <c r="V35" s="128"/>
      <c r="W35" s="129">
        <f t="shared" ref="W35:W48" si="1">Z35+AV35</f>
        <v>90</v>
      </c>
      <c r="X35" s="128"/>
      <c r="Y35" s="130"/>
      <c r="Z35" s="129">
        <f t="shared" ref="Z35:Z48" si="2">Y35*30</f>
        <v>0</v>
      </c>
      <c r="AA35" s="128"/>
      <c r="AB35" s="129">
        <f t="shared" ref="AB35:AB48" si="3">AD35+AF35+AH35</f>
        <v>0</v>
      </c>
      <c r="AC35" s="128"/>
      <c r="AD35" s="129"/>
      <c r="AE35" s="128"/>
      <c r="AF35" s="129"/>
      <c r="AG35" s="128"/>
      <c r="AH35" s="129"/>
      <c r="AI35" s="128"/>
      <c r="AJ35" s="129">
        <f t="shared" ref="AJ35:AJ40" si="4">Z35-AB35</f>
        <v>0</v>
      </c>
      <c r="AK35" s="128"/>
      <c r="AL35" s="131" t="e">
        <f>AJ35/Z35*100</f>
        <v>#DIV/0!</v>
      </c>
      <c r="AM35" s="127"/>
      <c r="AN35" s="128"/>
      <c r="AO35" s="129"/>
      <c r="AP35" s="128"/>
      <c r="AQ35" s="129"/>
      <c r="AR35" s="128"/>
      <c r="AS35" s="129"/>
      <c r="AT35" s="128"/>
      <c r="AU35" s="130">
        <v>3</v>
      </c>
      <c r="AV35" s="126">
        <f>AU35*30</f>
        <v>90</v>
      </c>
      <c r="AW35" s="125"/>
      <c r="AX35" s="126">
        <f>AZ35+BB35+BD35</f>
        <v>12</v>
      </c>
      <c r="AY35" s="125"/>
      <c r="AZ35" s="127">
        <v>8</v>
      </c>
      <c r="BA35" s="128"/>
      <c r="BB35" s="129"/>
      <c r="BC35" s="128"/>
      <c r="BD35" s="129">
        <v>4</v>
      </c>
      <c r="BE35" s="128"/>
      <c r="BF35" s="129">
        <f>AV35-AX35</f>
        <v>78</v>
      </c>
      <c r="BG35" s="128"/>
      <c r="BH35" s="131">
        <f>BF35/AV35*100</f>
        <v>86.666666666666671</v>
      </c>
      <c r="BI35" s="127"/>
      <c r="BJ35" s="128"/>
      <c r="BK35" s="129"/>
      <c r="BL35" s="133"/>
      <c r="BM35" s="129" t="s">
        <v>56</v>
      </c>
      <c r="BN35" s="128"/>
      <c r="BO35" s="129"/>
      <c r="BP35" s="133"/>
      <c r="BQ35" s="134" t="s">
        <v>57</v>
      </c>
      <c r="BR35" s="134"/>
    </row>
    <row r="36" spans="1:70" ht="48" customHeight="1">
      <c r="A36" s="121">
        <v>2</v>
      </c>
      <c r="B36" s="122" t="s">
        <v>80</v>
      </c>
      <c r="C36" s="147" t="s">
        <v>63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48"/>
      <c r="O36" s="127">
        <v>3</v>
      </c>
      <c r="P36" s="128"/>
      <c r="Q36" s="127">
        <f>O36*30</f>
        <v>90</v>
      </c>
      <c r="R36" s="128"/>
      <c r="S36" s="129">
        <f t="shared" si="0"/>
        <v>90</v>
      </c>
      <c r="T36" s="128"/>
      <c r="U36" s="129"/>
      <c r="V36" s="128"/>
      <c r="W36" s="129">
        <f t="shared" si="1"/>
        <v>90</v>
      </c>
      <c r="X36" s="128"/>
      <c r="Y36" s="130">
        <v>3</v>
      </c>
      <c r="Z36" s="129">
        <f t="shared" si="2"/>
        <v>90</v>
      </c>
      <c r="AA36" s="128"/>
      <c r="AB36" s="129">
        <f t="shared" si="3"/>
        <v>8</v>
      </c>
      <c r="AC36" s="128"/>
      <c r="AD36" s="129">
        <v>6</v>
      </c>
      <c r="AE36" s="128"/>
      <c r="AF36" s="129"/>
      <c r="AG36" s="128"/>
      <c r="AH36" s="129">
        <v>2</v>
      </c>
      <c r="AI36" s="128"/>
      <c r="AJ36" s="129">
        <f t="shared" si="4"/>
        <v>82</v>
      </c>
      <c r="AK36" s="128"/>
      <c r="AL36" s="131">
        <f>AJ36/Z36*100</f>
        <v>91.111111111111114</v>
      </c>
      <c r="AM36" s="127"/>
      <c r="AN36" s="128"/>
      <c r="AO36" s="129"/>
      <c r="AP36" s="128"/>
      <c r="AQ36" s="129"/>
      <c r="AR36" s="128"/>
      <c r="AS36" s="129" t="s">
        <v>60</v>
      </c>
      <c r="AT36" s="128"/>
      <c r="AU36" s="130"/>
      <c r="AV36" s="129">
        <f>AU36*30</f>
        <v>0</v>
      </c>
      <c r="AW36" s="128"/>
      <c r="AX36" s="129">
        <f>AZ36+BB36+BD36</f>
        <v>0</v>
      </c>
      <c r="AY36" s="128"/>
      <c r="AZ36" s="127"/>
      <c r="BA36" s="128"/>
      <c r="BB36" s="129"/>
      <c r="BC36" s="128"/>
      <c r="BD36" s="129"/>
      <c r="BE36" s="128"/>
      <c r="BF36" s="129">
        <f>AV36-AX36</f>
        <v>0</v>
      </c>
      <c r="BG36" s="128"/>
      <c r="BH36" s="131" t="e">
        <f>BF36/AV36*100</f>
        <v>#DIV/0!</v>
      </c>
      <c r="BI36" s="127"/>
      <c r="BJ36" s="128"/>
      <c r="BK36" s="129"/>
      <c r="BL36" s="133"/>
      <c r="BM36" s="129"/>
      <c r="BN36" s="128"/>
      <c r="BO36" s="129"/>
      <c r="BP36" s="133"/>
      <c r="BQ36" s="137" t="s">
        <v>65</v>
      </c>
      <c r="BR36" s="137"/>
    </row>
    <row r="37" spans="1:70" ht="15.75" customHeight="1">
      <c r="A37" s="121">
        <v>3</v>
      </c>
      <c r="B37" s="122" t="s">
        <v>137</v>
      </c>
      <c r="C37" s="147" t="s">
        <v>138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48"/>
      <c r="O37" s="127">
        <v>4</v>
      </c>
      <c r="P37" s="128"/>
      <c r="Q37" s="127">
        <f t="shared" ref="Q37:Q48" si="5">O37*30</f>
        <v>120</v>
      </c>
      <c r="R37" s="128"/>
      <c r="S37" s="129">
        <f t="shared" si="0"/>
        <v>120</v>
      </c>
      <c r="T37" s="128"/>
      <c r="U37" s="129"/>
      <c r="V37" s="128"/>
      <c r="W37" s="129">
        <f t="shared" si="1"/>
        <v>120</v>
      </c>
      <c r="X37" s="128"/>
      <c r="Y37" s="130">
        <v>1</v>
      </c>
      <c r="Z37" s="129">
        <f t="shared" si="2"/>
        <v>30</v>
      </c>
      <c r="AA37" s="128"/>
      <c r="AB37" s="129">
        <f t="shared" si="3"/>
        <v>4</v>
      </c>
      <c r="AC37" s="128"/>
      <c r="AD37" s="129"/>
      <c r="AE37" s="128"/>
      <c r="AF37" s="129"/>
      <c r="AG37" s="128"/>
      <c r="AH37" s="129">
        <v>4</v>
      </c>
      <c r="AI37" s="128"/>
      <c r="AJ37" s="129">
        <f t="shared" si="4"/>
        <v>26</v>
      </c>
      <c r="AK37" s="128"/>
      <c r="AL37" s="131"/>
      <c r="AM37" s="127"/>
      <c r="AN37" s="128"/>
      <c r="AO37" s="129"/>
      <c r="AP37" s="128"/>
      <c r="AQ37" s="129"/>
      <c r="AR37" s="128"/>
      <c r="AS37" s="129"/>
      <c r="AT37" s="128"/>
      <c r="AU37" s="130">
        <v>3</v>
      </c>
      <c r="AV37" s="129">
        <f t="shared" ref="AV37:AV48" si="6">AU37*30</f>
        <v>90</v>
      </c>
      <c r="AW37" s="128"/>
      <c r="AX37" s="129">
        <f t="shared" ref="AX37:AX48" si="7">AZ37+BB37+BD37</f>
        <v>4</v>
      </c>
      <c r="AY37" s="128"/>
      <c r="AZ37" s="127"/>
      <c r="BA37" s="128"/>
      <c r="BB37" s="129"/>
      <c r="BC37" s="128"/>
      <c r="BD37" s="129">
        <v>4</v>
      </c>
      <c r="BE37" s="128"/>
      <c r="BF37" s="129">
        <f t="shared" ref="BF37:BF48" si="8">AV37-AX37</f>
        <v>86</v>
      </c>
      <c r="BG37" s="128"/>
      <c r="BH37" s="131"/>
      <c r="BI37" s="127"/>
      <c r="BJ37" s="128"/>
      <c r="BK37" s="129"/>
      <c r="BL37" s="132"/>
      <c r="BM37" s="129"/>
      <c r="BN37" s="128"/>
      <c r="BO37" s="129" t="s">
        <v>73</v>
      </c>
      <c r="BP37" s="132"/>
      <c r="BQ37" s="160" t="s">
        <v>139</v>
      </c>
      <c r="BR37" s="128"/>
    </row>
    <row r="38" spans="1:70" ht="15.75" customHeight="1">
      <c r="A38" s="121">
        <v>4</v>
      </c>
      <c r="B38" s="122" t="s">
        <v>140</v>
      </c>
      <c r="C38" s="147" t="s">
        <v>141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148"/>
      <c r="O38" s="143">
        <v>6</v>
      </c>
      <c r="P38" s="93"/>
      <c r="Q38" s="140">
        <f t="shared" si="5"/>
        <v>180</v>
      </c>
      <c r="R38" s="93"/>
      <c r="S38" s="139">
        <f t="shared" si="0"/>
        <v>180</v>
      </c>
      <c r="T38" s="93"/>
      <c r="U38" s="139"/>
      <c r="V38" s="93"/>
      <c r="W38" s="139">
        <f t="shared" si="1"/>
        <v>180</v>
      </c>
      <c r="X38" s="93"/>
      <c r="Y38" s="141">
        <v>2</v>
      </c>
      <c r="Z38" s="139">
        <f t="shared" si="2"/>
        <v>60</v>
      </c>
      <c r="AA38" s="93"/>
      <c r="AB38" s="139">
        <f t="shared" si="3"/>
        <v>4</v>
      </c>
      <c r="AC38" s="93"/>
      <c r="AD38" s="139"/>
      <c r="AE38" s="93"/>
      <c r="AF38" s="139"/>
      <c r="AG38" s="93"/>
      <c r="AH38" s="139">
        <v>4</v>
      </c>
      <c r="AI38" s="93"/>
      <c r="AJ38" s="139">
        <f t="shared" si="4"/>
        <v>56</v>
      </c>
      <c r="AK38" s="93"/>
      <c r="AL38" s="142"/>
      <c r="AM38" s="143"/>
      <c r="AN38" s="93"/>
      <c r="AO38" s="139"/>
      <c r="AP38" s="93"/>
      <c r="AQ38" s="139"/>
      <c r="AR38" s="93"/>
      <c r="AS38" s="139"/>
      <c r="AT38" s="93"/>
      <c r="AU38" s="141">
        <v>4</v>
      </c>
      <c r="AV38" s="139">
        <f t="shared" si="6"/>
        <v>120</v>
      </c>
      <c r="AW38" s="93"/>
      <c r="AX38" s="139">
        <f t="shared" si="7"/>
        <v>4</v>
      </c>
      <c r="AY38" s="98"/>
      <c r="AZ38" s="139"/>
      <c r="BA38" s="93"/>
      <c r="BB38" s="139"/>
      <c r="BC38" s="93"/>
      <c r="BD38" s="139">
        <v>4</v>
      </c>
      <c r="BE38" s="93"/>
      <c r="BF38" s="139">
        <f t="shared" si="8"/>
        <v>116</v>
      </c>
      <c r="BG38" s="93"/>
      <c r="BH38" s="142"/>
      <c r="BI38" s="143"/>
      <c r="BJ38" s="93"/>
      <c r="BK38" s="139"/>
      <c r="BL38" s="144"/>
      <c r="BM38" s="139" t="s">
        <v>56</v>
      </c>
      <c r="BN38" s="93"/>
      <c r="BO38" s="139"/>
      <c r="BP38" s="144"/>
      <c r="BQ38" s="160" t="s">
        <v>139</v>
      </c>
      <c r="BR38" s="128"/>
    </row>
    <row r="39" spans="1:70" ht="30.75" customHeight="1">
      <c r="A39" s="121">
        <v>5</v>
      </c>
      <c r="B39" s="122" t="s">
        <v>143</v>
      </c>
      <c r="C39" s="147" t="s">
        <v>142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148"/>
      <c r="O39" s="140">
        <v>3</v>
      </c>
      <c r="P39" s="93"/>
      <c r="Q39" s="140">
        <f t="shared" si="5"/>
        <v>90</v>
      </c>
      <c r="R39" s="93"/>
      <c r="S39" s="139">
        <f t="shared" si="0"/>
        <v>90</v>
      </c>
      <c r="T39" s="93"/>
      <c r="U39" s="139"/>
      <c r="V39" s="93"/>
      <c r="W39" s="139">
        <f t="shared" si="1"/>
        <v>90</v>
      </c>
      <c r="X39" s="93"/>
      <c r="Y39" s="141">
        <v>3</v>
      </c>
      <c r="Z39" s="139">
        <f t="shared" si="2"/>
        <v>90</v>
      </c>
      <c r="AA39" s="93"/>
      <c r="AB39" s="139">
        <f t="shared" si="3"/>
        <v>6</v>
      </c>
      <c r="AC39" s="93"/>
      <c r="AD39" s="139">
        <v>4</v>
      </c>
      <c r="AE39" s="93"/>
      <c r="AF39" s="139"/>
      <c r="AG39" s="93"/>
      <c r="AH39" s="139">
        <v>2</v>
      </c>
      <c r="AI39" s="93"/>
      <c r="AJ39" s="139">
        <f t="shared" si="4"/>
        <v>84</v>
      </c>
      <c r="AK39" s="93"/>
      <c r="AL39" s="218"/>
      <c r="AM39" s="140"/>
      <c r="AN39" s="93"/>
      <c r="AO39" s="139"/>
      <c r="AP39" s="93"/>
      <c r="AQ39" s="139"/>
      <c r="AR39" s="93"/>
      <c r="AS39" s="139" t="s">
        <v>60</v>
      </c>
      <c r="AT39" s="93"/>
      <c r="AU39" s="141"/>
      <c r="AV39" s="139">
        <f t="shared" si="6"/>
        <v>0</v>
      </c>
      <c r="AW39" s="93"/>
      <c r="AX39" s="139">
        <f t="shared" si="7"/>
        <v>0</v>
      </c>
      <c r="AY39" s="93"/>
      <c r="AZ39" s="140"/>
      <c r="BA39" s="93"/>
      <c r="BB39" s="139"/>
      <c r="BC39" s="93"/>
      <c r="BD39" s="139"/>
      <c r="BE39" s="93"/>
      <c r="BF39" s="139">
        <f t="shared" si="8"/>
        <v>0</v>
      </c>
      <c r="BG39" s="93"/>
      <c r="BH39" s="218"/>
      <c r="BI39" s="140"/>
      <c r="BJ39" s="93"/>
      <c r="BK39" s="139"/>
      <c r="BL39" s="98"/>
      <c r="BM39" s="139"/>
      <c r="BN39" s="93"/>
      <c r="BO39" s="139"/>
      <c r="BP39" s="98"/>
      <c r="BQ39" s="219" t="s">
        <v>185</v>
      </c>
      <c r="BR39" s="220"/>
    </row>
    <row r="40" spans="1:70" ht="15.75" customHeight="1">
      <c r="A40" s="121">
        <v>6</v>
      </c>
      <c r="B40" s="122" t="s">
        <v>72</v>
      </c>
      <c r="C40" s="147" t="s">
        <v>144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148"/>
      <c r="O40" s="150">
        <v>3</v>
      </c>
      <c r="P40" s="148"/>
      <c r="Q40" s="150">
        <f t="shared" si="5"/>
        <v>90</v>
      </c>
      <c r="R40" s="148"/>
      <c r="S40" s="149">
        <f t="shared" si="0"/>
        <v>90</v>
      </c>
      <c r="T40" s="148"/>
      <c r="U40" s="149"/>
      <c r="V40" s="148"/>
      <c r="W40" s="149">
        <f t="shared" si="1"/>
        <v>90</v>
      </c>
      <c r="X40" s="148"/>
      <c r="Y40" s="151">
        <v>3</v>
      </c>
      <c r="Z40" s="149">
        <f t="shared" si="2"/>
        <v>90</v>
      </c>
      <c r="AA40" s="148"/>
      <c r="AB40" s="149">
        <f t="shared" si="3"/>
        <v>6</v>
      </c>
      <c r="AC40" s="148"/>
      <c r="AD40" s="149">
        <v>4</v>
      </c>
      <c r="AE40" s="148"/>
      <c r="AF40" s="149"/>
      <c r="AG40" s="148"/>
      <c r="AH40" s="149">
        <v>2</v>
      </c>
      <c r="AI40" s="148"/>
      <c r="AJ40" s="149">
        <f t="shared" si="4"/>
        <v>84</v>
      </c>
      <c r="AK40" s="148"/>
      <c r="AL40" s="152"/>
      <c r="AM40" s="150"/>
      <c r="AN40" s="148"/>
      <c r="AO40" s="149"/>
      <c r="AP40" s="148"/>
      <c r="AQ40" s="149"/>
      <c r="AR40" s="148"/>
      <c r="AS40" s="149" t="s">
        <v>60</v>
      </c>
      <c r="AT40" s="148"/>
      <c r="AU40" s="151"/>
      <c r="AV40" s="149">
        <f t="shared" si="6"/>
        <v>0</v>
      </c>
      <c r="AW40" s="148"/>
      <c r="AX40" s="149">
        <f t="shared" si="7"/>
        <v>0</v>
      </c>
      <c r="AY40" s="148"/>
      <c r="AZ40" s="150"/>
      <c r="BA40" s="148"/>
      <c r="BB40" s="149"/>
      <c r="BC40" s="148"/>
      <c r="BD40" s="149"/>
      <c r="BE40" s="148"/>
      <c r="BF40" s="149">
        <f t="shared" si="8"/>
        <v>0</v>
      </c>
      <c r="BG40" s="148"/>
      <c r="BH40" s="152"/>
      <c r="BI40" s="150"/>
      <c r="BJ40" s="148"/>
      <c r="BK40" s="149"/>
      <c r="BL40" s="25"/>
      <c r="BM40" s="149"/>
      <c r="BN40" s="148"/>
      <c r="BO40" s="149"/>
      <c r="BP40" s="25"/>
      <c r="BQ40" s="212" t="s">
        <v>71</v>
      </c>
      <c r="BR40" s="93"/>
    </row>
    <row r="41" spans="1:70" ht="15.75" customHeight="1">
      <c r="A41" s="121">
        <v>7</v>
      </c>
      <c r="B41" s="221" t="s">
        <v>90</v>
      </c>
      <c r="C41" s="147" t="s">
        <v>69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148"/>
      <c r="O41" s="150">
        <v>1.5</v>
      </c>
      <c r="P41" s="148"/>
      <c r="Q41" s="149">
        <f t="shared" si="5"/>
        <v>45</v>
      </c>
      <c r="R41" s="148"/>
      <c r="S41" s="129">
        <f t="shared" si="0"/>
        <v>45</v>
      </c>
      <c r="T41" s="128"/>
      <c r="U41" s="149"/>
      <c r="V41" s="148"/>
      <c r="W41" s="129">
        <f t="shared" si="1"/>
        <v>45</v>
      </c>
      <c r="X41" s="128"/>
      <c r="Y41" s="130">
        <v>1.5</v>
      </c>
      <c r="Z41" s="149">
        <f t="shared" si="2"/>
        <v>45</v>
      </c>
      <c r="AA41" s="148"/>
      <c r="AB41" s="149">
        <f t="shared" si="3"/>
        <v>4</v>
      </c>
      <c r="AC41" s="148"/>
      <c r="AD41" s="149">
        <v>2</v>
      </c>
      <c r="AE41" s="148"/>
      <c r="AF41" s="149"/>
      <c r="AG41" s="148"/>
      <c r="AH41" s="149">
        <v>2</v>
      </c>
      <c r="AI41" s="148"/>
      <c r="AJ41" s="149">
        <v>41</v>
      </c>
      <c r="AK41" s="222"/>
      <c r="AL41" s="131"/>
      <c r="AM41" s="150"/>
      <c r="AN41" s="148"/>
      <c r="AO41" s="149"/>
      <c r="AP41" s="148"/>
      <c r="AQ41" s="149"/>
      <c r="AR41" s="148"/>
      <c r="AS41" s="149" t="s">
        <v>60</v>
      </c>
      <c r="AT41" s="148"/>
      <c r="AU41" s="130"/>
      <c r="AV41" s="129">
        <f t="shared" si="6"/>
        <v>0</v>
      </c>
      <c r="AW41" s="128"/>
      <c r="AX41" s="149">
        <f t="shared" si="7"/>
        <v>0</v>
      </c>
      <c r="AY41" s="148"/>
      <c r="AZ41" s="150"/>
      <c r="BA41" s="148"/>
      <c r="BB41" s="149"/>
      <c r="BC41" s="148"/>
      <c r="BD41" s="149"/>
      <c r="BE41" s="148"/>
      <c r="BF41" s="129">
        <f t="shared" si="8"/>
        <v>0</v>
      </c>
      <c r="BG41" s="128"/>
      <c r="BH41" s="131"/>
      <c r="BI41" s="127"/>
      <c r="BJ41" s="128"/>
      <c r="BK41" s="129"/>
      <c r="BL41" s="133"/>
      <c r="BM41" s="129"/>
      <c r="BN41" s="128"/>
      <c r="BO41" s="129"/>
      <c r="BP41" s="133"/>
      <c r="BQ41" s="160"/>
      <c r="BR41" s="128"/>
    </row>
    <row r="42" spans="1:70" ht="34.5" customHeight="1" thickBot="1">
      <c r="A42" s="121">
        <v>8</v>
      </c>
      <c r="B42" s="221" t="s">
        <v>90</v>
      </c>
      <c r="C42" s="161" t="s">
        <v>149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58"/>
      <c r="O42" s="150">
        <v>1.5</v>
      </c>
      <c r="P42" s="148"/>
      <c r="Q42" s="149">
        <f t="shared" si="5"/>
        <v>45</v>
      </c>
      <c r="R42" s="148"/>
      <c r="S42" s="129">
        <f t="shared" si="0"/>
        <v>45</v>
      </c>
      <c r="T42" s="128"/>
      <c r="U42" s="149"/>
      <c r="V42" s="148"/>
      <c r="W42" s="129">
        <f t="shared" si="1"/>
        <v>45</v>
      </c>
      <c r="X42" s="128"/>
      <c r="Y42" s="130"/>
      <c r="Z42" s="149">
        <f t="shared" si="2"/>
        <v>0</v>
      </c>
      <c r="AA42" s="148"/>
      <c r="AB42" s="149">
        <f t="shared" si="3"/>
        <v>0</v>
      </c>
      <c r="AC42" s="148"/>
      <c r="AD42" s="149"/>
      <c r="AE42" s="148"/>
      <c r="AF42" s="149"/>
      <c r="AG42" s="148"/>
      <c r="AH42" s="149"/>
      <c r="AI42" s="148"/>
      <c r="AJ42" s="122"/>
      <c r="AK42" s="172"/>
      <c r="AL42" s="131"/>
      <c r="AM42" s="150"/>
      <c r="AN42" s="148"/>
      <c r="AO42" s="149"/>
      <c r="AP42" s="148"/>
      <c r="AQ42" s="149"/>
      <c r="AR42" s="148"/>
      <c r="AS42" s="149"/>
      <c r="AT42" s="148"/>
      <c r="AU42" s="130">
        <v>1.5</v>
      </c>
      <c r="AV42" s="129">
        <f t="shared" si="6"/>
        <v>45</v>
      </c>
      <c r="AW42" s="128"/>
      <c r="AX42" s="149">
        <f t="shared" si="7"/>
        <v>0</v>
      </c>
      <c r="AY42" s="148"/>
      <c r="AZ42" s="150"/>
      <c r="BA42" s="148"/>
      <c r="BB42" s="149"/>
      <c r="BC42" s="148"/>
      <c r="BD42" s="149"/>
      <c r="BE42" s="148"/>
      <c r="BF42" s="129">
        <f t="shared" si="8"/>
        <v>45</v>
      </c>
      <c r="BG42" s="128"/>
      <c r="BH42" s="131"/>
      <c r="BI42" s="127">
        <v>4</v>
      </c>
      <c r="BJ42" s="128"/>
      <c r="BK42" s="129"/>
      <c r="BL42" s="133"/>
      <c r="BM42" s="129"/>
      <c r="BN42" s="128"/>
      <c r="BO42" s="129" t="s">
        <v>73</v>
      </c>
      <c r="BP42" s="133"/>
      <c r="BQ42" s="160" t="s">
        <v>139</v>
      </c>
      <c r="BR42" s="128"/>
    </row>
    <row r="43" spans="1:70" ht="32.25" customHeight="1">
      <c r="A43" s="121">
        <v>9</v>
      </c>
      <c r="B43" s="122" t="s">
        <v>145</v>
      </c>
      <c r="C43" s="147" t="s">
        <v>151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148"/>
      <c r="O43" s="127">
        <v>3</v>
      </c>
      <c r="P43" s="128"/>
      <c r="Q43" s="127">
        <f t="shared" si="5"/>
        <v>90</v>
      </c>
      <c r="R43" s="128"/>
      <c r="S43" s="129">
        <f t="shared" si="0"/>
        <v>90</v>
      </c>
      <c r="T43" s="128"/>
      <c r="U43" s="129"/>
      <c r="V43" s="128"/>
      <c r="W43" s="129">
        <f t="shared" si="1"/>
        <v>90</v>
      </c>
      <c r="X43" s="128"/>
      <c r="Y43" s="130"/>
      <c r="Z43" s="129">
        <f t="shared" si="2"/>
        <v>0</v>
      </c>
      <c r="AA43" s="128"/>
      <c r="AB43" s="129">
        <f t="shared" si="3"/>
        <v>0</v>
      </c>
      <c r="AC43" s="128"/>
      <c r="AD43" s="129"/>
      <c r="AE43" s="128"/>
      <c r="AF43" s="129"/>
      <c r="AG43" s="128"/>
      <c r="AH43" s="129"/>
      <c r="AI43" s="128"/>
      <c r="AJ43" s="129">
        <f t="shared" ref="AJ43:AJ48" si="9">Z43-AB43</f>
        <v>0</v>
      </c>
      <c r="AK43" s="128"/>
      <c r="AL43" s="131"/>
      <c r="AM43" s="127"/>
      <c r="AN43" s="128"/>
      <c r="AO43" s="129"/>
      <c r="AP43" s="128"/>
      <c r="AQ43" s="129"/>
      <c r="AR43" s="128"/>
      <c r="AS43" s="129"/>
      <c r="AT43" s="128"/>
      <c r="AU43" s="130">
        <v>3</v>
      </c>
      <c r="AV43" s="129">
        <f t="shared" si="6"/>
        <v>90</v>
      </c>
      <c r="AW43" s="128"/>
      <c r="AX43" s="129">
        <f t="shared" si="7"/>
        <v>8</v>
      </c>
      <c r="AY43" s="128"/>
      <c r="AZ43" s="127">
        <v>4</v>
      </c>
      <c r="BA43" s="128"/>
      <c r="BB43" s="129"/>
      <c r="BC43" s="128"/>
      <c r="BD43" s="129">
        <v>4</v>
      </c>
      <c r="BE43" s="128"/>
      <c r="BF43" s="129">
        <f t="shared" si="8"/>
        <v>82</v>
      </c>
      <c r="BG43" s="128"/>
      <c r="BH43" s="131"/>
      <c r="BI43" s="127"/>
      <c r="BJ43" s="128"/>
      <c r="BK43" s="129"/>
      <c r="BL43" s="132"/>
      <c r="BM43" s="129"/>
      <c r="BN43" s="128"/>
      <c r="BO43" s="129" t="s">
        <v>64</v>
      </c>
      <c r="BP43" s="132"/>
      <c r="BQ43" s="160" t="s">
        <v>139</v>
      </c>
      <c r="BR43" s="128"/>
    </row>
    <row r="44" spans="1:70" ht="45.75" customHeight="1">
      <c r="A44" s="121">
        <v>10</v>
      </c>
      <c r="B44" s="122" t="s">
        <v>78</v>
      </c>
      <c r="C44" s="147" t="s">
        <v>154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148"/>
      <c r="O44" s="127">
        <v>12.5</v>
      </c>
      <c r="P44" s="128"/>
      <c r="Q44" s="127">
        <f t="shared" si="5"/>
        <v>375</v>
      </c>
      <c r="R44" s="128"/>
      <c r="S44" s="129">
        <f t="shared" si="0"/>
        <v>105</v>
      </c>
      <c r="T44" s="128"/>
      <c r="U44" s="129">
        <v>9</v>
      </c>
      <c r="V44" s="128"/>
      <c r="W44" s="129">
        <f t="shared" si="1"/>
        <v>105</v>
      </c>
      <c r="X44" s="128"/>
      <c r="Y44" s="130">
        <v>3.5</v>
      </c>
      <c r="Z44" s="129">
        <f t="shared" si="2"/>
        <v>105</v>
      </c>
      <c r="AA44" s="128"/>
      <c r="AB44" s="129">
        <f t="shared" si="3"/>
        <v>6</v>
      </c>
      <c r="AC44" s="128"/>
      <c r="AD44" s="129">
        <v>4</v>
      </c>
      <c r="AE44" s="128"/>
      <c r="AF44" s="129"/>
      <c r="AG44" s="128"/>
      <c r="AH44" s="129">
        <v>2</v>
      </c>
      <c r="AI44" s="128"/>
      <c r="AJ44" s="129">
        <f t="shared" si="9"/>
        <v>99</v>
      </c>
      <c r="AK44" s="128"/>
      <c r="AL44" s="131"/>
      <c r="AM44" s="127"/>
      <c r="AN44" s="128"/>
      <c r="AO44" s="129"/>
      <c r="AP44" s="128"/>
      <c r="AQ44" s="129" t="s">
        <v>75</v>
      </c>
      <c r="AR44" s="128"/>
      <c r="AS44" s="129"/>
      <c r="AT44" s="128"/>
      <c r="AU44" s="130"/>
      <c r="AV44" s="129">
        <f t="shared" si="6"/>
        <v>0</v>
      </c>
      <c r="AW44" s="128"/>
      <c r="AX44" s="129">
        <f t="shared" si="7"/>
        <v>0</v>
      </c>
      <c r="AY44" s="132"/>
      <c r="AZ44" s="129"/>
      <c r="BA44" s="128"/>
      <c r="BB44" s="129"/>
      <c r="BC44" s="128"/>
      <c r="BD44" s="129"/>
      <c r="BE44" s="128"/>
      <c r="BF44" s="129">
        <f t="shared" si="8"/>
        <v>0</v>
      </c>
      <c r="BG44" s="128"/>
      <c r="BH44" s="131"/>
      <c r="BI44" s="127"/>
      <c r="BJ44" s="128"/>
      <c r="BK44" s="129"/>
      <c r="BL44" s="133"/>
      <c r="BM44" s="129"/>
      <c r="BN44" s="128"/>
      <c r="BO44" s="129"/>
      <c r="BP44" s="133"/>
      <c r="BQ44" s="160" t="s">
        <v>139</v>
      </c>
      <c r="BR44" s="128"/>
    </row>
    <row r="45" spans="1:70" ht="45" customHeight="1">
      <c r="A45" s="121">
        <v>11</v>
      </c>
      <c r="B45" s="154" t="s">
        <v>118</v>
      </c>
      <c r="C45" s="147" t="s">
        <v>157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148"/>
      <c r="O45" s="127">
        <v>3</v>
      </c>
      <c r="P45" s="128"/>
      <c r="Q45" s="127">
        <f t="shared" si="5"/>
        <v>90</v>
      </c>
      <c r="R45" s="128"/>
      <c r="S45" s="129">
        <f t="shared" si="0"/>
        <v>90</v>
      </c>
      <c r="T45" s="128"/>
      <c r="U45" s="129"/>
      <c r="V45" s="128"/>
      <c r="W45" s="129">
        <f t="shared" si="1"/>
        <v>90</v>
      </c>
      <c r="X45" s="128"/>
      <c r="Y45" s="130">
        <v>3</v>
      </c>
      <c r="Z45" s="129">
        <f t="shared" si="2"/>
        <v>90</v>
      </c>
      <c r="AA45" s="128"/>
      <c r="AB45" s="129">
        <f t="shared" si="3"/>
        <v>6</v>
      </c>
      <c r="AC45" s="128"/>
      <c r="AD45" s="129">
        <v>4</v>
      </c>
      <c r="AE45" s="128"/>
      <c r="AF45" s="129"/>
      <c r="AG45" s="128"/>
      <c r="AH45" s="129">
        <v>2</v>
      </c>
      <c r="AI45" s="128"/>
      <c r="AJ45" s="129">
        <f t="shared" si="9"/>
        <v>84</v>
      </c>
      <c r="AK45" s="128"/>
      <c r="AL45" s="131"/>
      <c r="AM45" s="127"/>
      <c r="AN45" s="128"/>
      <c r="AO45" s="129"/>
      <c r="AP45" s="128"/>
      <c r="AQ45" s="129"/>
      <c r="AR45" s="128"/>
      <c r="AS45" s="129" t="s">
        <v>60</v>
      </c>
      <c r="AT45" s="128"/>
      <c r="AU45" s="130"/>
      <c r="AV45" s="129">
        <f t="shared" si="6"/>
        <v>0</v>
      </c>
      <c r="AW45" s="128"/>
      <c r="AX45" s="129">
        <f t="shared" si="7"/>
        <v>0</v>
      </c>
      <c r="AY45" s="132"/>
      <c r="AZ45" s="129"/>
      <c r="BA45" s="128"/>
      <c r="BB45" s="129"/>
      <c r="BC45" s="128"/>
      <c r="BD45" s="129"/>
      <c r="BE45" s="128"/>
      <c r="BF45" s="129">
        <f t="shared" si="8"/>
        <v>0</v>
      </c>
      <c r="BG45" s="128"/>
      <c r="BH45" s="131"/>
      <c r="BI45" s="127"/>
      <c r="BJ45" s="128"/>
      <c r="BK45" s="129"/>
      <c r="BL45" s="133"/>
      <c r="BM45" s="129"/>
      <c r="BN45" s="128"/>
      <c r="BO45" s="129"/>
      <c r="BP45" s="133"/>
      <c r="BQ45" s="160" t="s">
        <v>139</v>
      </c>
      <c r="BR45" s="128"/>
    </row>
    <row r="46" spans="1:70" ht="82.5" customHeight="1">
      <c r="A46" s="121">
        <v>12</v>
      </c>
      <c r="B46" s="156" t="s">
        <v>84</v>
      </c>
      <c r="C46" s="147" t="s">
        <v>158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148"/>
      <c r="O46" s="127">
        <v>19</v>
      </c>
      <c r="P46" s="128"/>
      <c r="Q46" s="127">
        <f t="shared" si="5"/>
        <v>570</v>
      </c>
      <c r="R46" s="128"/>
      <c r="S46" s="129">
        <f t="shared" si="0"/>
        <v>180</v>
      </c>
      <c r="T46" s="128"/>
      <c r="U46" s="129">
        <v>3</v>
      </c>
      <c r="V46" s="128"/>
      <c r="W46" s="129">
        <f t="shared" si="1"/>
        <v>180</v>
      </c>
      <c r="X46" s="128"/>
      <c r="Y46" s="130">
        <v>3</v>
      </c>
      <c r="Z46" s="129">
        <f t="shared" si="2"/>
        <v>90</v>
      </c>
      <c r="AA46" s="128"/>
      <c r="AB46" s="129">
        <f t="shared" si="3"/>
        <v>8</v>
      </c>
      <c r="AC46" s="128"/>
      <c r="AD46" s="129">
        <v>4</v>
      </c>
      <c r="AE46" s="128"/>
      <c r="AF46" s="129"/>
      <c r="AG46" s="128"/>
      <c r="AH46" s="129">
        <v>4</v>
      </c>
      <c r="AI46" s="128"/>
      <c r="AJ46" s="129">
        <f t="shared" si="9"/>
        <v>82</v>
      </c>
      <c r="AK46" s="128"/>
      <c r="AL46" s="131"/>
      <c r="AM46" s="127"/>
      <c r="AN46" s="128"/>
      <c r="AO46" s="129"/>
      <c r="AP46" s="128"/>
      <c r="AQ46" s="129" t="s">
        <v>75</v>
      </c>
      <c r="AR46" s="128"/>
      <c r="AS46" s="129"/>
      <c r="AT46" s="128"/>
      <c r="AU46" s="130">
        <v>3</v>
      </c>
      <c r="AV46" s="129">
        <f t="shared" si="6"/>
        <v>90</v>
      </c>
      <c r="AW46" s="128"/>
      <c r="AX46" s="129">
        <f t="shared" si="7"/>
        <v>8</v>
      </c>
      <c r="AY46" s="132"/>
      <c r="AZ46" s="129">
        <v>4</v>
      </c>
      <c r="BA46" s="128"/>
      <c r="BB46" s="129"/>
      <c r="BC46" s="128"/>
      <c r="BD46" s="129">
        <v>4</v>
      </c>
      <c r="BE46" s="128"/>
      <c r="BF46" s="129">
        <f t="shared" si="8"/>
        <v>82</v>
      </c>
      <c r="BG46" s="128"/>
      <c r="BH46" s="131"/>
      <c r="BI46" s="127"/>
      <c r="BJ46" s="128"/>
      <c r="BK46" s="129"/>
      <c r="BL46" s="133"/>
      <c r="BM46" s="129" t="s">
        <v>56</v>
      </c>
      <c r="BN46" s="128"/>
      <c r="BO46" s="129"/>
      <c r="BP46" s="133"/>
      <c r="BQ46" s="160" t="s">
        <v>139</v>
      </c>
      <c r="BR46" s="128"/>
    </row>
    <row r="47" spans="1:70" ht="32.25" customHeight="1">
      <c r="A47" s="121">
        <v>13</v>
      </c>
      <c r="B47" s="156" t="s">
        <v>152</v>
      </c>
      <c r="C47" s="147" t="s">
        <v>160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148"/>
      <c r="O47" s="127">
        <v>6.5</v>
      </c>
      <c r="P47" s="128"/>
      <c r="Q47" s="127">
        <f t="shared" si="5"/>
        <v>195</v>
      </c>
      <c r="R47" s="128"/>
      <c r="S47" s="129">
        <f t="shared" si="0"/>
        <v>105</v>
      </c>
      <c r="T47" s="128"/>
      <c r="U47" s="129"/>
      <c r="V47" s="128"/>
      <c r="W47" s="129">
        <f t="shared" si="1"/>
        <v>105</v>
      </c>
      <c r="X47" s="128"/>
      <c r="Y47" s="130"/>
      <c r="Z47" s="129">
        <f t="shared" si="2"/>
        <v>0</v>
      </c>
      <c r="AA47" s="128"/>
      <c r="AB47" s="129">
        <f t="shared" si="3"/>
        <v>0</v>
      </c>
      <c r="AC47" s="128"/>
      <c r="AD47" s="129"/>
      <c r="AE47" s="128"/>
      <c r="AF47" s="129"/>
      <c r="AG47" s="128"/>
      <c r="AH47" s="129"/>
      <c r="AI47" s="128"/>
      <c r="AJ47" s="129">
        <f t="shared" si="9"/>
        <v>0</v>
      </c>
      <c r="AK47" s="128"/>
      <c r="AL47" s="131"/>
      <c r="AM47" s="127"/>
      <c r="AN47" s="128"/>
      <c r="AO47" s="129"/>
      <c r="AP47" s="128"/>
      <c r="AQ47" s="129"/>
      <c r="AR47" s="128"/>
      <c r="AS47" s="129"/>
      <c r="AT47" s="128"/>
      <c r="AU47" s="130">
        <v>3.5</v>
      </c>
      <c r="AV47" s="129">
        <f t="shared" si="6"/>
        <v>105</v>
      </c>
      <c r="AW47" s="128"/>
      <c r="AX47" s="129">
        <f t="shared" si="7"/>
        <v>8</v>
      </c>
      <c r="AY47" s="132"/>
      <c r="AZ47" s="129">
        <v>4</v>
      </c>
      <c r="BA47" s="128"/>
      <c r="BB47" s="129"/>
      <c r="BC47" s="128"/>
      <c r="BD47" s="129">
        <v>4</v>
      </c>
      <c r="BE47" s="128"/>
      <c r="BF47" s="129">
        <f t="shared" si="8"/>
        <v>97</v>
      </c>
      <c r="BG47" s="128"/>
      <c r="BH47" s="131"/>
      <c r="BI47" s="127"/>
      <c r="BJ47" s="128"/>
      <c r="BK47" s="129"/>
      <c r="BL47" s="133"/>
      <c r="BM47" s="129"/>
      <c r="BN47" s="128"/>
      <c r="BO47" s="129" t="s">
        <v>73</v>
      </c>
      <c r="BP47" s="133"/>
      <c r="BQ47" s="160" t="s">
        <v>139</v>
      </c>
      <c r="BR47" s="128"/>
    </row>
    <row r="48" spans="1:70" ht="33" customHeight="1">
      <c r="A48" s="121">
        <v>14</v>
      </c>
      <c r="B48" s="156" t="s">
        <v>122</v>
      </c>
      <c r="C48" s="161" t="s">
        <v>161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58"/>
      <c r="O48" s="127">
        <v>8.5</v>
      </c>
      <c r="P48" s="128"/>
      <c r="Q48" s="127">
        <f t="shared" si="5"/>
        <v>255</v>
      </c>
      <c r="R48" s="128"/>
      <c r="S48" s="129">
        <f t="shared" si="0"/>
        <v>90</v>
      </c>
      <c r="T48" s="128"/>
      <c r="U48" s="129"/>
      <c r="V48" s="128"/>
      <c r="W48" s="129">
        <f t="shared" si="1"/>
        <v>90</v>
      </c>
      <c r="X48" s="128"/>
      <c r="Y48" s="130"/>
      <c r="Z48" s="129">
        <f t="shared" si="2"/>
        <v>0</v>
      </c>
      <c r="AA48" s="128"/>
      <c r="AB48" s="129">
        <f t="shared" si="3"/>
        <v>0</v>
      </c>
      <c r="AC48" s="128"/>
      <c r="AD48" s="129"/>
      <c r="AE48" s="128"/>
      <c r="AF48" s="129"/>
      <c r="AG48" s="128"/>
      <c r="AH48" s="129"/>
      <c r="AI48" s="128"/>
      <c r="AJ48" s="129">
        <f t="shared" si="9"/>
        <v>0</v>
      </c>
      <c r="AK48" s="128"/>
      <c r="AL48" s="131"/>
      <c r="AM48" s="127"/>
      <c r="AN48" s="128"/>
      <c r="AO48" s="129"/>
      <c r="AP48" s="128"/>
      <c r="AQ48" s="129"/>
      <c r="AR48" s="128"/>
      <c r="AS48" s="129"/>
      <c r="AT48" s="128"/>
      <c r="AU48" s="130">
        <v>3</v>
      </c>
      <c r="AV48" s="129">
        <f t="shared" si="6"/>
        <v>90</v>
      </c>
      <c r="AW48" s="128"/>
      <c r="AX48" s="129">
        <f t="shared" si="7"/>
        <v>10</v>
      </c>
      <c r="AY48" s="128"/>
      <c r="AZ48" s="127">
        <v>6</v>
      </c>
      <c r="BA48" s="128"/>
      <c r="BB48" s="129"/>
      <c r="BC48" s="128"/>
      <c r="BD48" s="129">
        <v>4</v>
      </c>
      <c r="BE48" s="128"/>
      <c r="BF48" s="129">
        <f t="shared" si="8"/>
        <v>80</v>
      </c>
      <c r="BG48" s="128"/>
      <c r="BH48" s="131"/>
      <c r="BI48" s="127"/>
      <c r="BJ48" s="128"/>
      <c r="BK48" s="129"/>
      <c r="BL48" s="132"/>
      <c r="BM48" s="129"/>
      <c r="BN48" s="128"/>
      <c r="BO48" s="129" t="s">
        <v>73</v>
      </c>
      <c r="BP48" s="132"/>
      <c r="BQ48" s="160" t="s">
        <v>139</v>
      </c>
      <c r="BR48" s="128"/>
    </row>
    <row r="49" spans="1:70" ht="16.5" customHeight="1">
      <c r="A49" s="163"/>
      <c r="B49" s="223"/>
      <c r="C49" s="165" t="s">
        <v>85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10"/>
      <c r="O49" s="127">
        <f>SUM(O35:P48)</f>
        <v>77.5</v>
      </c>
      <c r="P49" s="128"/>
      <c r="Q49" s="127">
        <f>SUM(Q35:R48)</f>
        <v>2325</v>
      </c>
      <c r="R49" s="128"/>
      <c r="S49" s="127">
        <f>SUM(S35:T48)</f>
        <v>1410</v>
      </c>
      <c r="T49" s="128"/>
      <c r="U49" s="127">
        <f>SUM(U35:V48)</f>
        <v>12</v>
      </c>
      <c r="V49" s="128"/>
      <c r="W49" s="127">
        <f>SUM(W35:X48)</f>
        <v>1410</v>
      </c>
      <c r="X49" s="128"/>
      <c r="Y49" s="166">
        <f>SUM(Y35:Y48)</f>
        <v>23</v>
      </c>
      <c r="Z49" s="157">
        <f>SUM(Z35:AA48)</f>
        <v>690</v>
      </c>
      <c r="AA49" s="158"/>
      <c r="AB49" s="157">
        <f>SUM(AB35:AC48)</f>
        <v>52</v>
      </c>
      <c r="AC49" s="158"/>
      <c r="AD49" s="157">
        <f>SUM(AD35:AE48)</f>
        <v>28</v>
      </c>
      <c r="AE49" s="158"/>
      <c r="AF49" s="157">
        <f>SUM(AF35:AG48)</f>
        <v>0</v>
      </c>
      <c r="AG49" s="158"/>
      <c r="AH49" s="157">
        <f>SUM(AH35:AI48)</f>
        <v>24</v>
      </c>
      <c r="AI49" s="158"/>
      <c r="AJ49" s="157">
        <f>SUM(AJ35:AK48)</f>
        <v>638</v>
      </c>
      <c r="AK49" s="158"/>
      <c r="AL49" s="131">
        <f>AJ49/Z49*100</f>
        <v>92.463768115942031</v>
      </c>
      <c r="AM49" s="127"/>
      <c r="AN49" s="128"/>
      <c r="AO49" s="129"/>
      <c r="AP49" s="128"/>
      <c r="AQ49" s="129"/>
      <c r="AR49" s="128"/>
      <c r="AS49" s="129"/>
      <c r="AT49" s="128"/>
      <c r="AU49" s="166">
        <f>SUM(AU35:AU48)</f>
        <v>24</v>
      </c>
      <c r="AV49" s="157">
        <f>SUM(AV35:AW48)</f>
        <v>720</v>
      </c>
      <c r="AW49" s="158"/>
      <c r="AX49" s="157">
        <f>SUM(AX35:AY48)</f>
        <v>54</v>
      </c>
      <c r="AY49" s="158"/>
      <c r="AZ49" s="157">
        <f>SUM(AZ35:BA48)</f>
        <v>26</v>
      </c>
      <c r="BA49" s="158"/>
      <c r="BB49" s="157">
        <f>SUM(BB35:BC48)</f>
        <v>0</v>
      </c>
      <c r="BC49" s="158"/>
      <c r="BD49" s="157">
        <f>SUM(BD35:BE48)</f>
        <v>28</v>
      </c>
      <c r="BE49" s="158"/>
      <c r="BF49" s="157">
        <f>SUM(BF35:BG48)</f>
        <v>666</v>
      </c>
      <c r="BG49" s="158"/>
      <c r="BH49" s="167"/>
      <c r="BI49" s="168"/>
      <c r="BJ49" s="158"/>
      <c r="BK49" s="169"/>
      <c r="BL49" s="158"/>
      <c r="BM49" s="169"/>
      <c r="BN49" s="158"/>
      <c r="BO49" s="169"/>
      <c r="BP49" s="158"/>
      <c r="BQ49" s="170"/>
      <c r="BR49" s="158"/>
    </row>
    <row r="50" spans="1:70" ht="14.25" customHeight="1">
      <c r="A50" s="171" t="s">
        <v>86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100"/>
    </row>
    <row r="51" spans="1:70" ht="48.75" customHeight="1">
      <c r="A51" s="121">
        <v>15</v>
      </c>
      <c r="B51" s="172" t="s">
        <v>164</v>
      </c>
      <c r="C51" s="135" t="s">
        <v>165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29">
        <v>11</v>
      </c>
      <c r="P51" s="128"/>
      <c r="Q51" s="127">
        <f>O51*30</f>
        <v>330</v>
      </c>
      <c r="R51" s="128"/>
      <c r="S51" s="129">
        <f>W51</f>
        <v>120</v>
      </c>
      <c r="T51" s="128"/>
      <c r="U51" s="129">
        <v>3</v>
      </c>
      <c r="V51" s="128"/>
      <c r="W51" s="129">
        <f>Z51+AV51</f>
        <v>120</v>
      </c>
      <c r="X51" s="128"/>
      <c r="Y51" s="130">
        <v>2</v>
      </c>
      <c r="Z51" s="129">
        <f>Y51*30</f>
        <v>60</v>
      </c>
      <c r="AA51" s="128"/>
      <c r="AB51" s="129">
        <f>AD51+AF51+AH51</f>
        <v>8</v>
      </c>
      <c r="AC51" s="128"/>
      <c r="AD51" s="129">
        <v>4</v>
      </c>
      <c r="AE51" s="128"/>
      <c r="AF51" s="129"/>
      <c r="AG51" s="128"/>
      <c r="AH51" s="129">
        <v>4</v>
      </c>
      <c r="AI51" s="128"/>
      <c r="AJ51" s="129">
        <f>Z51-AB51</f>
        <v>52</v>
      </c>
      <c r="AK51" s="128"/>
      <c r="AL51" s="131">
        <f>AJ51/Z51*100</f>
        <v>86.666666666666671</v>
      </c>
      <c r="AM51" s="127"/>
      <c r="AN51" s="128"/>
      <c r="AO51" s="129"/>
      <c r="AP51" s="128"/>
      <c r="AQ51" s="129"/>
      <c r="AR51" s="128"/>
      <c r="AS51" s="129" t="s">
        <v>70</v>
      </c>
      <c r="AT51" s="128"/>
      <c r="AU51" s="130">
        <v>2</v>
      </c>
      <c r="AV51" s="129">
        <f>AU51*30</f>
        <v>60</v>
      </c>
      <c r="AW51" s="128"/>
      <c r="AX51" s="129">
        <f>AZ51+BB51+BD51</f>
        <v>10</v>
      </c>
      <c r="AY51" s="132"/>
      <c r="AZ51" s="129">
        <v>6</v>
      </c>
      <c r="BA51" s="128"/>
      <c r="BB51" s="129"/>
      <c r="BC51" s="128"/>
      <c r="BD51" s="129">
        <v>4</v>
      </c>
      <c r="BE51" s="128"/>
      <c r="BF51" s="129">
        <f>AV51-AX51</f>
        <v>50</v>
      </c>
      <c r="BG51" s="128"/>
      <c r="BH51" s="131">
        <f>BF51/AV51*100</f>
        <v>83.333333333333343</v>
      </c>
      <c r="BI51" s="173"/>
      <c r="BJ51" s="125"/>
      <c r="BK51" s="129"/>
      <c r="BL51" s="133"/>
      <c r="BM51" s="129"/>
      <c r="BN51" s="128"/>
      <c r="BO51" s="129" t="s">
        <v>64</v>
      </c>
      <c r="BP51" s="133"/>
      <c r="BQ51" s="160" t="s">
        <v>139</v>
      </c>
      <c r="BR51" s="128"/>
    </row>
    <row r="52" spans="1:70" ht="32.25" customHeight="1">
      <c r="A52" s="121">
        <v>16</v>
      </c>
      <c r="B52" s="172" t="s">
        <v>87</v>
      </c>
      <c r="C52" s="135" t="s">
        <v>167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29">
        <v>3</v>
      </c>
      <c r="P52" s="128"/>
      <c r="Q52" s="127">
        <f>O52*30</f>
        <v>90</v>
      </c>
      <c r="R52" s="128"/>
      <c r="S52" s="129">
        <f>W52</f>
        <v>90</v>
      </c>
      <c r="T52" s="128"/>
      <c r="U52" s="129"/>
      <c r="V52" s="128"/>
      <c r="W52" s="129">
        <f>Z52+AV52</f>
        <v>90</v>
      </c>
      <c r="X52" s="128"/>
      <c r="Y52" s="130">
        <v>3</v>
      </c>
      <c r="Z52" s="129">
        <f>Y52*30</f>
        <v>90</v>
      </c>
      <c r="AA52" s="128"/>
      <c r="AB52" s="129">
        <f>AD52+AF52+AH52</f>
        <v>6</v>
      </c>
      <c r="AC52" s="128"/>
      <c r="AD52" s="129">
        <v>4</v>
      </c>
      <c r="AE52" s="128"/>
      <c r="AF52" s="129"/>
      <c r="AG52" s="128"/>
      <c r="AH52" s="129">
        <v>2</v>
      </c>
      <c r="AI52" s="128"/>
      <c r="AJ52" s="129">
        <f>Z52-AB52</f>
        <v>84</v>
      </c>
      <c r="AK52" s="128"/>
      <c r="AL52" s="131">
        <f>AJ52/Z52*100</f>
        <v>93.333333333333329</v>
      </c>
      <c r="AM52" s="127"/>
      <c r="AN52" s="128"/>
      <c r="AO52" s="129"/>
      <c r="AP52" s="128"/>
      <c r="AQ52" s="129"/>
      <c r="AR52" s="128"/>
      <c r="AS52" s="129" t="s">
        <v>60</v>
      </c>
      <c r="AT52" s="128"/>
      <c r="AU52" s="130"/>
      <c r="AV52" s="129">
        <f>AU52*30</f>
        <v>0</v>
      </c>
      <c r="AW52" s="128"/>
      <c r="AX52" s="129">
        <f>AZ52+BB52+BD52</f>
        <v>0</v>
      </c>
      <c r="AY52" s="132"/>
      <c r="AZ52" s="129"/>
      <c r="BA52" s="128"/>
      <c r="BB52" s="129"/>
      <c r="BC52" s="128"/>
      <c r="BD52" s="129"/>
      <c r="BE52" s="128"/>
      <c r="BF52" s="129">
        <f>AV52-AX52</f>
        <v>0</v>
      </c>
      <c r="BG52" s="128"/>
      <c r="BH52" s="131" t="e">
        <f>BF52/AV52*100</f>
        <v>#DIV/0!</v>
      </c>
      <c r="BI52" s="127"/>
      <c r="BJ52" s="128"/>
      <c r="BK52" s="129"/>
      <c r="BL52" s="133"/>
      <c r="BM52" s="129"/>
      <c r="BN52" s="128"/>
      <c r="BO52" s="129"/>
      <c r="BP52" s="133"/>
      <c r="BQ52" s="160" t="s">
        <v>139</v>
      </c>
      <c r="BR52" s="128"/>
    </row>
    <row r="53" spans="1:70" ht="32.25" customHeight="1">
      <c r="A53" s="121">
        <v>17</v>
      </c>
      <c r="B53" s="172" t="s">
        <v>131</v>
      </c>
      <c r="C53" s="135" t="s">
        <v>169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29">
        <v>3</v>
      </c>
      <c r="P53" s="128"/>
      <c r="Q53" s="127">
        <f>O53*30</f>
        <v>90</v>
      </c>
      <c r="R53" s="128"/>
      <c r="S53" s="129">
        <f>W53</f>
        <v>90</v>
      </c>
      <c r="T53" s="128"/>
      <c r="U53" s="129"/>
      <c r="V53" s="128"/>
      <c r="W53" s="129">
        <f>Z53+AV53</f>
        <v>90</v>
      </c>
      <c r="X53" s="128"/>
      <c r="Y53" s="130">
        <v>2</v>
      </c>
      <c r="Z53" s="129">
        <f>Y53*30</f>
        <v>60</v>
      </c>
      <c r="AA53" s="128"/>
      <c r="AB53" s="129">
        <f>AD53+AF53+AH53</f>
        <v>6</v>
      </c>
      <c r="AC53" s="128"/>
      <c r="AD53" s="129">
        <v>4</v>
      </c>
      <c r="AE53" s="128"/>
      <c r="AF53" s="129"/>
      <c r="AG53" s="128"/>
      <c r="AH53" s="129">
        <v>2</v>
      </c>
      <c r="AI53" s="128"/>
      <c r="AJ53" s="129">
        <f>Z53-AB53</f>
        <v>54</v>
      </c>
      <c r="AK53" s="128"/>
      <c r="AL53" s="131">
        <f>AJ53/Z53*100</f>
        <v>90</v>
      </c>
      <c r="AM53" s="127"/>
      <c r="AN53" s="128"/>
      <c r="AO53" s="129"/>
      <c r="AP53" s="128"/>
      <c r="AQ53" s="129"/>
      <c r="AR53" s="128"/>
      <c r="AS53" s="129"/>
      <c r="AT53" s="128"/>
      <c r="AU53" s="130">
        <v>1</v>
      </c>
      <c r="AV53" s="129">
        <f>AU53*30</f>
        <v>30</v>
      </c>
      <c r="AW53" s="128"/>
      <c r="AX53" s="129">
        <f>AZ53+BB53+BD53</f>
        <v>8</v>
      </c>
      <c r="AY53" s="132"/>
      <c r="AZ53" s="129">
        <v>4</v>
      </c>
      <c r="BA53" s="128"/>
      <c r="BB53" s="129"/>
      <c r="BC53" s="128"/>
      <c r="BD53" s="129">
        <v>4</v>
      </c>
      <c r="BE53" s="128"/>
      <c r="BF53" s="129">
        <f>AV53-AX53</f>
        <v>22</v>
      </c>
      <c r="BG53" s="128"/>
      <c r="BH53" s="131">
        <f>BF53/AV53*100</f>
        <v>73.333333333333329</v>
      </c>
      <c r="BI53" s="127"/>
      <c r="BJ53" s="128"/>
      <c r="BK53" s="129"/>
      <c r="BL53" s="133"/>
      <c r="BM53" s="129"/>
      <c r="BN53" s="128"/>
      <c r="BO53" s="129" t="s">
        <v>64</v>
      </c>
      <c r="BP53" s="133"/>
      <c r="BQ53" s="160" t="s">
        <v>139</v>
      </c>
      <c r="BR53" s="128"/>
    </row>
    <row r="54" spans="1:70" ht="15.75" customHeight="1" thickBot="1">
      <c r="A54" s="163"/>
      <c r="B54" s="164"/>
      <c r="C54" s="169" t="s">
        <v>85</v>
      </c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58"/>
      <c r="O54" s="157">
        <f>SUM(O51:P53)</f>
        <v>17</v>
      </c>
      <c r="P54" s="158"/>
      <c r="Q54" s="157">
        <f>SUM(Q51:R53)</f>
        <v>510</v>
      </c>
      <c r="R54" s="158"/>
      <c r="S54" s="157">
        <f>SUM(S51:T53)</f>
        <v>300</v>
      </c>
      <c r="T54" s="158"/>
      <c r="U54" s="157">
        <f>SUM(U51:V53)</f>
        <v>3</v>
      </c>
      <c r="V54" s="158"/>
      <c r="W54" s="157">
        <f>SUM(W51:X53)</f>
        <v>300</v>
      </c>
      <c r="X54" s="158"/>
      <c r="Y54" s="166">
        <f>SUM(Y51:Y53)</f>
        <v>7</v>
      </c>
      <c r="Z54" s="157">
        <f>SUM(Z51:AA53)</f>
        <v>210</v>
      </c>
      <c r="AA54" s="158"/>
      <c r="AB54" s="157">
        <f>SUM(AB51:AC53)</f>
        <v>20</v>
      </c>
      <c r="AC54" s="158"/>
      <c r="AD54" s="157">
        <f>SUM(AD51:AE53)</f>
        <v>12</v>
      </c>
      <c r="AE54" s="158"/>
      <c r="AF54" s="157">
        <f>SUM(AF51:AG53)</f>
        <v>0</v>
      </c>
      <c r="AG54" s="158"/>
      <c r="AH54" s="157">
        <f>SUM(AH51:AI53)</f>
        <v>8</v>
      </c>
      <c r="AI54" s="158"/>
      <c r="AJ54" s="157">
        <f>SUM(AJ51:AK53)</f>
        <v>190</v>
      </c>
      <c r="AK54" s="158"/>
      <c r="AL54" s="131">
        <f>AJ54/Z54*100</f>
        <v>90.476190476190482</v>
      </c>
      <c r="AM54" s="127"/>
      <c r="AN54" s="128"/>
      <c r="AO54" s="129"/>
      <c r="AP54" s="128"/>
      <c r="AQ54" s="129"/>
      <c r="AR54" s="128"/>
      <c r="AS54" s="129"/>
      <c r="AT54" s="128"/>
      <c r="AU54" s="166">
        <f>SUM(AU51:AU53)</f>
        <v>3</v>
      </c>
      <c r="AV54" s="157">
        <f>SUM(AV51:AW53)</f>
        <v>90</v>
      </c>
      <c r="AW54" s="158"/>
      <c r="AX54" s="157">
        <f>SUM(AX51:AY53)</f>
        <v>18</v>
      </c>
      <c r="AY54" s="158"/>
      <c r="AZ54" s="157">
        <f>SUM(AZ51:BA53)</f>
        <v>10</v>
      </c>
      <c r="BA54" s="158"/>
      <c r="BB54" s="157">
        <f>SUM(BB51:BC53)</f>
        <v>0</v>
      </c>
      <c r="BC54" s="158"/>
      <c r="BD54" s="157">
        <f>SUM(BD51:BE53)</f>
        <v>8</v>
      </c>
      <c r="BE54" s="158"/>
      <c r="BF54" s="157">
        <f>SUM(BF51:BG53)</f>
        <v>72</v>
      </c>
      <c r="BG54" s="158"/>
      <c r="BH54" s="131">
        <f>BF54/AV54*100</f>
        <v>80</v>
      </c>
      <c r="BI54" s="127"/>
      <c r="BJ54" s="128"/>
      <c r="BK54" s="169"/>
      <c r="BL54" s="158"/>
      <c r="BM54" s="169"/>
      <c r="BN54" s="158"/>
      <c r="BO54" s="169"/>
      <c r="BP54" s="158"/>
      <c r="BQ54" s="170"/>
      <c r="BR54" s="158"/>
    </row>
    <row r="55" spans="1:70" ht="14.25" hidden="1" customHeight="1" thickBot="1">
      <c r="A55" s="171" t="s">
        <v>89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100"/>
    </row>
    <row r="56" spans="1:70" ht="30.75" hidden="1" customHeight="1" thickBot="1">
      <c r="A56" s="121"/>
      <c r="B56" s="172"/>
      <c r="C56" s="135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29"/>
      <c r="P56" s="128"/>
      <c r="Q56" s="127"/>
      <c r="R56" s="128"/>
      <c r="S56" s="129"/>
      <c r="T56" s="128"/>
      <c r="U56" s="129"/>
      <c r="V56" s="128"/>
      <c r="W56" s="129"/>
      <c r="X56" s="128"/>
      <c r="Y56" s="130"/>
      <c r="Z56" s="129"/>
      <c r="AA56" s="128"/>
      <c r="AB56" s="129"/>
      <c r="AC56" s="128"/>
      <c r="AD56" s="129"/>
      <c r="AE56" s="128"/>
      <c r="AF56" s="129"/>
      <c r="AG56" s="128"/>
      <c r="AH56" s="129"/>
      <c r="AI56" s="128"/>
      <c r="AJ56" s="129"/>
      <c r="AK56" s="128"/>
      <c r="AL56" s="131"/>
      <c r="AM56" s="127"/>
      <c r="AN56" s="128"/>
      <c r="AO56" s="129"/>
      <c r="AP56" s="128"/>
      <c r="AQ56" s="129"/>
      <c r="AR56" s="128"/>
      <c r="AS56" s="129"/>
      <c r="AT56" s="128"/>
      <c r="AU56" s="130"/>
      <c r="AV56" s="129"/>
      <c r="AW56" s="128"/>
      <c r="AX56" s="129"/>
      <c r="AY56" s="132"/>
      <c r="AZ56" s="129"/>
      <c r="BA56" s="128"/>
      <c r="BB56" s="129"/>
      <c r="BC56" s="128"/>
      <c r="BD56" s="129"/>
      <c r="BE56" s="128"/>
      <c r="BF56" s="129"/>
      <c r="BG56" s="128"/>
      <c r="BH56" s="131"/>
      <c r="BI56" s="127"/>
      <c r="BJ56" s="128"/>
      <c r="BK56" s="129"/>
      <c r="BL56" s="133"/>
      <c r="BM56" s="129"/>
      <c r="BN56" s="128"/>
      <c r="BO56" s="129"/>
      <c r="BP56" s="133"/>
      <c r="BQ56" s="160"/>
      <c r="BR56" s="128"/>
    </row>
    <row r="57" spans="1:70" ht="15.75" hidden="1" customHeight="1" thickBot="1">
      <c r="A57" s="121"/>
      <c r="B57" s="172"/>
      <c r="C57" s="135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29"/>
      <c r="P57" s="128"/>
      <c r="Q57" s="127">
        <f>O57*30</f>
        <v>0</v>
      </c>
      <c r="R57" s="128"/>
      <c r="S57" s="129">
        <f>W57</f>
        <v>0</v>
      </c>
      <c r="T57" s="128"/>
      <c r="U57" s="129"/>
      <c r="V57" s="128"/>
      <c r="W57" s="129">
        <f>Z57+AV57</f>
        <v>0</v>
      </c>
      <c r="X57" s="128"/>
      <c r="Y57" s="130"/>
      <c r="Z57" s="129">
        <f>Y57*30</f>
        <v>0</v>
      </c>
      <c r="AA57" s="128"/>
      <c r="AB57" s="129">
        <f>AD57+AF57+AH57</f>
        <v>0</v>
      </c>
      <c r="AC57" s="128"/>
      <c r="AD57" s="129"/>
      <c r="AE57" s="128"/>
      <c r="AF57" s="129"/>
      <c r="AG57" s="128"/>
      <c r="AH57" s="129"/>
      <c r="AI57" s="128"/>
      <c r="AJ57" s="129">
        <f>Z57-AB57</f>
        <v>0</v>
      </c>
      <c r="AK57" s="128"/>
      <c r="AL57" s="131" t="e">
        <f>AJ57/Z57*100</f>
        <v>#DIV/0!</v>
      </c>
      <c r="AM57" s="127"/>
      <c r="AN57" s="128"/>
      <c r="AO57" s="129"/>
      <c r="AP57" s="128"/>
      <c r="AQ57" s="129"/>
      <c r="AR57" s="128"/>
      <c r="AS57" s="129"/>
      <c r="AT57" s="128"/>
      <c r="AU57" s="130"/>
      <c r="AV57" s="129">
        <f>AU57*30</f>
        <v>0</v>
      </c>
      <c r="AW57" s="128"/>
      <c r="AX57" s="129">
        <f>AZ57+BB57+BD57</f>
        <v>0</v>
      </c>
      <c r="AY57" s="132"/>
      <c r="AZ57" s="129"/>
      <c r="BA57" s="128"/>
      <c r="BB57" s="129"/>
      <c r="BC57" s="128"/>
      <c r="BD57" s="129"/>
      <c r="BE57" s="128"/>
      <c r="BF57" s="129">
        <f>AV57-AX57</f>
        <v>0</v>
      </c>
      <c r="BG57" s="128"/>
      <c r="BH57" s="131" t="e">
        <f>BF57/AV57*100</f>
        <v>#DIV/0!</v>
      </c>
      <c r="BI57" s="127"/>
      <c r="BJ57" s="128"/>
      <c r="BK57" s="129"/>
      <c r="BL57" s="133"/>
      <c r="BM57" s="129"/>
      <c r="BN57" s="128"/>
      <c r="BO57" s="129"/>
      <c r="BP57" s="133"/>
      <c r="BQ57" s="160"/>
      <c r="BR57" s="128"/>
    </row>
    <row r="58" spans="1:70" ht="15.75" hidden="1" customHeight="1" thickBot="1">
      <c r="A58" s="121"/>
      <c r="B58" s="172"/>
      <c r="C58" s="135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29"/>
      <c r="P58" s="128"/>
      <c r="Q58" s="127">
        <f>O58*30</f>
        <v>0</v>
      </c>
      <c r="R58" s="128"/>
      <c r="S58" s="129">
        <f>W58</f>
        <v>0</v>
      </c>
      <c r="T58" s="128"/>
      <c r="U58" s="129"/>
      <c r="V58" s="128"/>
      <c r="W58" s="129">
        <f>Z58+AV58</f>
        <v>0</v>
      </c>
      <c r="X58" s="128"/>
      <c r="Y58" s="130"/>
      <c r="Z58" s="129">
        <f>Y58*30</f>
        <v>0</v>
      </c>
      <c r="AA58" s="128"/>
      <c r="AB58" s="129">
        <f>AD58+AF58+AH58</f>
        <v>0</v>
      </c>
      <c r="AC58" s="128"/>
      <c r="AD58" s="129"/>
      <c r="AE58" s="128"/>
      <c r="AF58" s="129"/>
      <c r="AG58" s="128"/>
      <c r="AH58" s="129"/>
      <c r="AI58" s="128"/>
      <c r="AJ58" s="129">
        <f>Z58-AB58</f>
        <v>0</v>
      </c>
      <c r="AK58" s="128"/>
      <c r="AL58" s="131" t="e">
        <f>AJ58/Z58*100</f>
        <v>#DIV/0!</v>
      </c>
      <c r="AM58" s="127"/>
      <c r="AN58" s="128"/>
      <c r="AO58" s="129"/>
      <c r="AP58" s="128"/>
      <c r="AQ58" s="129"/>
      <c r="AR58" s="128"/>
      <c r="AS58" s="129"/>
      <c r="AT58" s="128"/>
      <c r="AU58" s="130"/>
      <c r="AV58" s="129">
        <f>AU58*30</f>
        <v>0</v>
      </c>
      <c r="AW58" s="128"/>
      <c r="AX58" s="129">
        <f>AZ58+BB58+BD58</f>
        <v>0</v>
      </c>
      <c r="AY58" s="132"/>
      <c r="AZ58" s="129"/>
      <c r="BA58" s="128"/>
      <c r="BB58" s="129"/>
      <c r="BC58" s="128"/>
      <c r="BD58" s="129"/>
      <c r="BE58" s="128"/>
      <c r="BF58" s="129">
        <f>AV58-AX58</f>
        <v>0</v>
      </c>
      <c r="BG58" s="128"/>
      <c r="BH58" s="131" t="e">
        <f>BF58/AV58*100</f>
        <v>#DIV/0!</v>
      </c>
      <c r="BI58" s="127"/>
      <c r="BJ58" s="128"/>
      <c r="BK58" s="129"/>
      <c r="BL58" s="133"/>
      <c r="BM58" s="129"/>
      <c r="BN58" s="128"/>
      <c r="BO58" s="129"/>
      <c r="BP58" s="133"/>
      <c r="BQ58" s="160"/>
      <c r="BR58" s="128"/>
    </row>
    <row r="59" spans="1:70" ht="16.5" hidden="1" customHeight="1" thickBot="1">
      <c r="A59" s="163"/>
      <c r="B59" s="164"/>
      <c r="C59" s="169" t="s">
        <v>85</v>
      </c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58"/>
      <c r="O59" s="157">
        <f>SUM(O56:P58)</f>
        <v>0</v>
      </c>
      <c r="P59" s="158"/>
      <c r="Q59" s="157">
        <f>SUM(Q56:R58)</f>
        <v>0</v>
      </c>
      <c r="R59" s="158"/>
      <c r="S59" s="157">
        <f>SUM(S56:T58)</f>
        <v>0</v>
      </c>
      <c r="T59" s="158"/>
      <c r="U59" s="157">
        <f>SUM(U56:V58)</f>
        <v>0</v>
      </c>
      <c r="V59" s="158"/>
      <c r="W59" s="157">
        <f>SUM(W56:X58)</f>
        <v>0</v>
      </c>
      <c r="X59" s="158"/>
      <c r="Y59" s="175">
        <f>SUM(Y56:Y58)</f>
        <v>0</v>
      </c>
      <c r="Z59" s="157">
        <f>SUM(Z56:AA58)</f>
        <v>0</v>
      </c>
      <c r="AA59" s="158"/>
      <c r="AB59" s="157">
        <f>SUM(AB56:AC58)</f>
        <v>0</v>
      </c>
      <c r="AC59" s="158"/>
      <c r="AD59" s="157">
        <f>SUM(AD56:AE58)</f>
        <v>0</v>
      </c>
      <c r="AE59" s="158"/>
      <c r="AF59" s="157">
        <f>SUM(AF56:AG58)</f>
        <v>0</v>
      </c>
      <c r="AG59" s="158"/>
      <c r="AH59" s="157">
        <f>SUM(AH56:AI58)</f>
        <v>0</v>
      </c>
      <c r="AI59" s="158"/>
      <c r="AJ59" s="157">
        <f>SUM(AJ56:AK58)</f>
        <v>0</v>
      </c>
      <c r="AK59" s="158"/>
      <c r="AL59" s="176"/>
      <c r="AM59" s="168"/>
      <c r="AN59" s="158"/>
      <c r="AO59" s="169"/>
      <c r="AP59" s="158"/>
      <c r="AQ59" s="169"/>
      <c r="AR59" s="158"/>
      <c r="AS59" s="169"/>
      <c r="AT59" s="158"/>
      <c r="AU59" s="175">
        <f>SUM(AU56:AU58)</f>
        <v>0</v>
      </c>
      <c r="AV59" s="157">
        <f>SUM(AV56:AW58)</f>
        <v>0</v>
      </c>
      <c r="AW59" s="158"/>
      <c r="AX59" s="157">
        <f>SUM(AX56:AY58)</f>
        <v>0</v>
      </c>
      <c r="AY59" s="158"/>
      <c r="AZ59" s="157">
        <f>SUM(AZ56:BA58)</f>
        <v>0</v>
      </c>
      <c r="BA59" s="158"/>
      <c r="BB59" s="157">
        <f>SUM(BB56:BC58)</f>
        <v>0</v>
      </c>
      <c r="BC59" s="158"/>
      <c r="BD59" s="157">
        <f>SUM(BD56:BE58)</f>
        <v>0</v>
      </c>
      <c r="BE59" s="158"/>
      <c r="BF59" s="157">
        <f>SUM(BF56:BG58)</f>
        <v>0</v>
      </c>
      <c r="BG59" s="158"/>
      <c r="BH59" s="131" t="e">
        <f>BF59/AV59*100</f>
        <v>#DIV/0!</v>
      </c>
      <c r="BI59" s="127"/>
      <c r="BJ59" s="128"/>
      <c r="BK59" s="169"/>
      <c r="BL59" s="158"/>
      <c r="BM59" s="169"/>
      <c r="BN59" s="158"/>
      <c r="BO59" s="169"/>
      <c r="BP59" s="158"/>
      <c r="BQ59" s="170"/>
      <c r="BR59" s="158"/>
    </row>
    <row r="60" spans="1:70" ht="14.25" hidden="1" customHeight="1" thickBot="1">
      <c r="A60" s="171" t="s">
        <v>91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100"/>
    </row>
    <row r="61" spans="1:70" ht="15.75" hidden="1" customHeight="1" thickBot="1">
      <c r="A61" s="121"/>
      <c r="B61" s="172"/>
      <c r="C61" s="135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29"/>
      <c r="P61" s="128"/>
      <c r="Q61" s="127">
        <f>O61*30</f>
        <v>0</v>
      </c>
      <c r="R61" s="128"/>
      <c r="S61" s="129">
        <f>W61</f>
        <v>0</v>
      </c>
      <c r="T61" s="128"/>
      <c r="U61" s="129"/>
      <c r="V61" s="128"/>
      <c r="W61" s="129">
        <f>Z61+AV61</f>
        <v>0</v>
      </c>
      <c r="X61" s="128"/>
      <c r="Y61" s="130"/>
      <c r="Z61" s="129">
        <f>Y61*30</f>
        <v>0</v>
      </c>
      <c r="AA61" s="128"/>
      <c r="AB61" s="129">
        <f>AD61+AF61+AH61</f>
        <v>0</v>
      </c>
      <c r="AC61" s="128"/>
      <c r="AD61" s="129"/>
      <c r="AE61" s="128"/>
      <c r="AF61" s="129"/>
      <c r="AG61" s="128"/>
      <c r="AH61" s="129"/>
      <c r="AI61" s="128"/>
      <c r="AJ61" s="129">
        <f>Z61-AB61</f>
        <v>0</v>
      </c>
      <c r="AK61" s="128"/>
      <c r="AL61" s="131" t="e">
        <f>AJ61/Z61*100</f>
        <v>#DIV/0!</v>
      </c>
      <c r="AM61" s="127"/>
      <c r="AN61" s="128"/>
      <c r="AO61" s="129"/>
      <c r="AP61" s="128"/>
      <c r="AQ61" s="129"/>
      <c r="AR61" s="128"/>
      <c r="AS61" s="129"/>
      <c r="AT61" s="128"/>
      <c r="AU61" s="130"/>
      <c r="AV61" s="129">
        <f>AU61*30</f>
        <v>0</v>
      </c>
      <c r="AW61" s="128"/>
      <c r="AX61" s="129">
        <f>AZ61+BB61+BD61</f>
        <v>0</v>
      </c>
      <c r="AY61" s="132"/>
      <c r="AZ61" s="129"/>
      <c r="BA61" s="128"/>
      <c r="BB61" s="129"/>
      <c r="BC61" s="128"/>
      <c r="BD61" s="129"/>
      <c r="BE61" s="128"/>
      <c r="BF61" s="129">
        <f>AV61-AX61</f>
        <v>0</v>
      </c>
      <c r="BG61" s="128"/>
      <c r="BH61" s="131" t="e">
        <f>BF61/AV61*100</f>
        <v>#DIV/0!</v>
      </c>
      <c r="BI61" s="127"/>
      <c r="BJ61" s="128"/>
      <c r="BK61" s="129"/>
      <c r="BL61" s="133"/>
      <c r="BM61" s="129"/>
      <c r="BN61" s="128"/>
      <c r="BO61" s="129"/>
      <c r="BP61" s="133"/>
      <c r="BQ61" s="160"/>
      <c r="BR61" s="128"/>
    </row>
    <row r="62" spans="1:70" ht="16.5" hidden="1" customHeight="1" thickBot="1">
      <c r="A62" s="177"/>
      <c r="B62" s="178"/>
      <c r="C62" s="179" t="s">
        <v>85</v>
      </c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1"/>
      <c r="O62" s="182">
        <f>SUM(O61:P61)</f>
        <v>0</v>
      </c>
      <c r="P62" s="181"/>
      <c r="Q62" s="182">
        <f>SUM(Q61:R61)</f>
        <v>0</v>
      </c>
      <c r="R62" s="181"/>
      <c r="S62" s="182">
        <f>SUM(S61:T61)</f>
        <v>0</v>
      </c>
      <c r="T62" s="181"/>
      <c r="U62" s="182">
        <f>SUM(U61:V61)</f>
        <v>0</v>
      </c>
      <c r="V62" s="181"/>
      <c r="W62" s="182">
        <f>SUM(W61:X61)</f>
        <v>0</v>
      </c>
      <c r="X62" s="181"/>
      <c r="Y62" s="183">
        <f>SUM(Y61)</f>
        <v>0</v>
      </c>
      <c r="Z62" s="182">
        <f>SUM(Z61:AA61)</f>
        <v>0</v>
      </c>
      <c r="AA62" s="181"/>
      <c r="AB62" s="182">
        <f>SUM(AB61:AC61)</f>
        <v>0</v>
      </c>
      <c r="AC62" s="181"/>
      <c r="AD62" s="182">
        <f>SUM(AD61:AE61)</f>
        <v>0</v>
      </c>
      <c r="AE62" s="181"/>
      <c r="AF62" s="182">
        <f>SUM(AF61:AG61)</f>
        <v>0</v>
      </c>
      <c r="AG62" s="181"/>
      <c r="AH62" s="182">
        <f>SUM(AH61:AI61)</f>
        <v>0</v>
      </c>
      <c r="AI62" s="181"/>
      <c r="AJ62" s="182">
        <f>SUM(AJ61:AK61)</f>
        <v>0</v>
      </c>
      <c r="AK62" s="181"/>
      <c r="AL62" s="184"/>
      <c r="AM62" s="185"/>
      <c r="AN62" s="186"/>
      <c r="AO62" s="187"/>
      <c r="AP62" s="188"/>
      <c r="AQ62" s="187"/>
      <c r="AR62" s="188"/>
      <c r="AS62" s="187"/>
      <c r="AT62" s="188"/>
      <c r="AU62" s="183">
        <f>SUM(AU61)</f>
        <v>0</v>
      </c>
      <c r="AV62" s="182">
        <f>SUM(AV61:AW61)</f>
        <v>0</v>
      </c>
      <c r="AW62" s="181"/>
      <c r="AX62" s="182">
        <f>SUM(AX61:AY61)</f>
        <v>0</v>
      </c>
      <c r="AY62" s="181"/>
      <c r="AZ62" s="182">
        <f>SUM(AZ61:BA61)</f>
        <v>0</v>
      </c>
      <c r="BA62" s="181"/>
      <c r="BB62" s="182">
        <f>SUM(BB61:BC61)</f>
        <v>0</v>
      </c>
      <c r="BC62" s="181"/>
      <c r="BD62" s="182">
        <f>SUM(BD61:BE61)</f>
        <v>0</v>
      </c>
      <c r="BE62" s="181"/>
      <c r="BF62" s="182">
        <f>SUM(BF61:BG61)</f>
        <v>0</v>
      </c>
      <c r="BG62" s="181"/>
      <c r="BH62" s="142" t="e">
        <f>BF62/AV62*100</f>
        <v>#DIV/0!</v>
      </c>
      <c r="BI62" s="143"/>
      <c r="BJ62" s="93"/>
      <c r="BK62" s="179"/>
      <c r="BL62" s="181"/>
      <c r="BM62" s="179"/>
      <c r="BN62" s="181"/>
      <c r="BO62" s="179"/>
      <c r="BP62" s="181"/>
      <c r="BQ62" s="189"/>
      <c r="BR62" s="181"/>
    </row>
    <row r="63" spans="1:70" ht="31.5" customHeight="1" thickTop="1" thickBot="1">
      <c r="A63" s="190"/>
      <c r="B63" s="191"/>
      <c r="C63" s="192" t="s">
        <v>92</v>
      </c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4"/>
      <c r="O63" s="192">
        <f>O49+O54+O59+O62</f>
        <v>94.5</v>
      </c>
      <c r="P63" s="194"/>
      <c r="Q63" s="192">
        <f>Q49+Q54+Q59+Q62</f>
        <v>2835</v>
      </c>
      <c r="R63" s="194"/>
      <c r="S63" s="192">
        <f>S49+S54+S59+S62</f>
        <v>1710</v>
      </c>
      <c r="T63" s="194"/>
      <c r="U63" s="192">
        <f>U49+U54+U59+U62</f>
        <v>15</v>
      </c>
      <c r="V63" s="194"/>
      <c r="W63" s="192">
        <f>W49+W54+W59+W62</f>
        <v>1710</v>
      </c>
      <c r="X63" s="194"/>
      <c r="Y63" s="195">
        <f>Y62+Y59+Y54+Y49</f>
        <v>30</v>
      </c>
      <c r="Z63" s="192">
        <f>Z49+Z54+Z59+Z62</f>
        <v>900</v>
      </c>
      <c r="AA63" s="194"/>
      <c r="AB63" s="192">
        <f>AB49+AB54+AB59+AB62</f>
        <v>72</v>
      </c>
      <c r="AC63" s="194"/>
      <c r="AD63" s="192">
        <f>AD49+AD54+AD59+AD62</f>
        <v>40</v>
      </c>
      <c r="AE63" s="194"/>
      <c r="AF63" s="192">
        <f>AF49+AF54+AF59+AF62</f>
        <v>0</v>
      </c>
      <c r="AG63" s="194"/>
      <c r="AH63" s="192">
        <f>AH49+AH54+AH59+AH62</f>
        <v>32</v>
      </c>
      <c r="AI63" s="194"/>
      <c r="AJ63" s="192">
        <f>AJ49+AJ54+AJ59+AJ62</f>
        <v>828</v>
      </c>
      <c r="AK63" s="194"/>
      <c r="AL63" s="196"/>
      <c r="AM63" s="197"/>
      <c r="AN63" s="194"/>
      <c r="AO63" s="192"/>
      <c r="AP63" s="194"/>
      <c r="AQ63" s="192">
        <v>2</v>
      </c>
      <c r="AR63" s="194"/>
      <c r="AS63" s="192">
        <v>7</v>
      </c>
      <c r="AT63" s="194"/>
      <c r="AU63" s="195">
        <f>AU62+AU59+AU54+AU49</f>
        <v>27</v>
      </c>
      <c r="AV63" s="192">
        <f>AV49+AV54+AV59+AV62</f>
        <v>810</v>
      </c>
      <c r="AW63" s="194"/>
      <c r="AX63" s="192">
        <f>AX49+AX54+AX59+AX62</f>
        <v>72</v>
      </c>
      <c r="AY63" s="194"/>
      <c r="AZ63" s="192">
        <f>AZ49+AZ54+AZ59+AZ62</f>
        <v>36</v>
      </c>
      <c r="BA63" s="194"/>
      <c r="BB63" s="192">
        <f>BB49+BB54+BB59+BB62</f>
        <v>0</v>
      </c>
      <c r="BC63" s="194"/>
      <c r="BD63" s="192">
        <f>BD49+BD54+BD59+BD62</f>
        <v>36</v>
      </c>
      <c r="BE63" s="194"/>
      <c r="BF63" s="192">
        <f>BF49+BF54+BF59+BF62</f>
        <v>738</v>
      </c>
      <c r="BG63" s="194"/>
      <c r="BH63" s="196"/>
      <c r="BI63" s="197"/>
      <c r="BJ63" s="194"/>
      <c r="BK63" s="192"/>
      <c r="BL63" s="194"/>
      <c r="BM63" s="192">
        <v>3</v>
      </c>
      <c r="BN63" s="194"/>
      <c r="BO63" s="192">
        <v>7</v>
      </c>
      <c r="BP63" s="194"/>
      <c r="BQ63" s="198"/>
      <c r="BR63" s="194"/>
    </row>
    <row r="64" spans="1:70" ht="16.5" hidden="1" customHeight="1" thickBot="1">
      <c r="A64" s="171" t="s">
        <v>93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100"/>
    </row>
    <row r="65" spans="1:70" ht="15.75" hidden="1" customHeight="1">
      <c r="A65" s="121">
        <v>1</v>
      </c>
      <c r="B65" s="172" t="s">
        <v>94</v>
      </c>
      <c r="C65" s="135" t="s">
        <v>59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29" t="s">
        <v>66</v>
      </c>
      <c r="P65" s="128"/>
      <c r="Q65" s="127">
        <v>0</v>
      </c>
      <c r="R65" s="128"/>
      <c r="S65" s="129">
        <f>W65</f>
        <v>0</v>
      </c>
      <c r="T65" s="128"/>
      <c r="U65" s="129"/>
      <c r="V65" s="128"/>
      <c r="W65" s="129">
        <f>Z65+AV65</f>
        <v>0</v>
      </c>
      <c r="X65" s="128"/>
      <c r="Y65" s="130"/>
      <c r="Z65" s="129">
        <f>Y65*30</f>
        <v>0</v>
      </c>
      <c r="AA65" s="128"/>
      <c r="AB65" s="129">
        <f>AD65+AF65+AH65</f>
        <v>14</v>
      </c>
      <c r="AC65" s="128"/>
      <c r="AD65" s="129"/>
      <c r="AE65" s="128"/>
      <c r="AF65" s="129"/>
      <c r="AG65" s="128"/>
      <c r="AH65" s="129">
        <v>14</v>
      </c>
      <c r="AI65" s="128"/>
      <c r="AJ65" s="129">
        <f>Z65-AB65</f>
        <v>-14</v>
      </c>
      <c r="AK65" s="128"/>
      <c r="AL65" s="131" t="e">
        <f>AJ65/Z65*100</f>
        <v>#DIV/0!</v>
      </c>
      <c r="AM65" s="127"/>
      <c r="AN65" s="128"/>
      <c r="AO65" s="129"/>
      <c r="AP65" s="128"/>
      <c r="AQ65" s="199"/>
      <c r="AR65" s="128"/>
      <c r="AS65" s="199"/>
      <c r="AT65" s="128"/>
      <c r="AU65" s="130"/>
      <c r="AV65" s="129">
        <f>AU65*30</f>
        <v>0</v>
      </c>
      <c r="AW65" s="128"/>
      <c r="AX65" s="129">
        <f>AZ65+BB65+BD65</f>
        <v>14</v>
      </c>
      <c r="AY65" s="132"/>
      <c r="AZ65" s="129"/>
      <c r="BA65" s="128"/>
      <c r="BB65" s="129"/>
      <c r="BC65" s="128"/>
      <c r="BD65" s="129">
        <v>14</v>
      </c>
      <c r="BE65" s="128"/>
      <c r="BF65" s="129">
        <f>AV65-AX65</f>
        <v>-14</v>
      </c>
      <c r="BG65" s="128"/>
      <c r="BH65" s="131" t="e">
        <f>BF65/AV65*100</f>
        <v>#DIV/0!</v>
      </c>
      <c r="BI65" s="127"/>
      <c r="BJ65" s="128"/>
      <c r="BK65" s="129"/>
      <c r="BL65" s="133"/>
      <c r="BM65" s="199"/>
      <c r="BN65" s="128"/>
      <c r="BO65" s="199"/>
      <c r="BP65" s="133"/>
      <c r="BQ65" s="136" t="s">
        <v>61</v>
      </c>
      <c r="BR65" s="136"/>
    </row>
    <row r="66" spans="1:70" ht="15.75" hidden="1" customHeight="1">
      <c r="A66" s="121">
        <v>2</v>
      </c>
      <c r="B66" s="172"/>
      <c r="C66" s="135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29"/>
      <c r="P66" s="128"/>
      <c r="Q66" s="127">
        <f>O66*30</f>
        <v>0</v>
      </c>
      <c r="R66" s="128"/>
      <c r="S66" s="129">
        <f>W66</f>
        <v>0</v>
      </c>
      <c r="T66" s="128"/>
      <c r="U66" s="129"/>
      <c r="V66" s="128"/>
      <c r="W66" s="129">
        <f>Z66+AV66</f>
        <v>0</v>
      </c>
      <c r="X66" s="128"/>
      <c r="Y66" s="130"/>
      <c r="Z66" s="129">
        <f>Y66*30</f>
        <v>0</v>
      </c>
      <c r="AA66" s="128"/>
      <c r="AB66" s="129">
        <f>AD66+AF66+AH66</f>
        <v>0</v>
      </c>
      <c r="AC66" s="128"/>
      <c r="AD66" s="129"/>
      <c r="AE66" s="128"/>
      <c r="AF66" s="129"/>
      <c r="AG66" s="128"/>
      <c r="AH66" s="129"/>
      <c r="AI66" s="128"/>
      <c r="AJ66" s="129">
        <f>Z66-AB66</f>
        <v>0</v>
      </c>
      <c r="AK66" s="128"/>
      <c r="AL66" s="131" t="e">
        <f>AJ66/Z66*100</f>
        <v>#DIV/0!</v>
      </c>
      <c r="AM66" s="127"/>
      <c r="AN66" s="128"/>
      <c r="AO66" s="129"/>
      <c r="AP66" s="128"/>
      <c r="AQ66" s="129">
        <v>2</v>
      </c>
      <c r="AR66" s="128"/>
      <c r="AS66" s="129">
        <v>9</v>
      </c>
      <c r="AT66" s="128"/>
      <c r="AU66" s="130"/>
      <c r="AV66" s="129">
        <f>AU66*30</f>
        <v>0</v>
      </c>
      <c r="AW66" s="128"/>
      <c r="AX66" s="129">
        <f>AZ66+BB66+BD66</f>
        <v>0</v>
      </c>
      <c r="AY66" s="132"/>
      <c r="AZ66" s="129"/>
      <c r="BA66" s="128"/>
      <c r="BB66" s="129"/>
      <c r="BC66" s="128"/>
      <c r="BD66" s="129"/>
      <c r="BE66" s="128"/>
      <c r="BF66" s="129">
        <f>AV66-AX66</f>
        <v>0</v>
      </c>
      <c r="BG66" s="128"/>
      <c r="BH66" s="131" t="e">
        <f>BF66/AV66*100</f>
        <v>#DIV/0!</v>
      </c>
      <c r="BI66" s="127"/>
      <c r="BJ66" s="128"/>
      <c r="BK66" s="129"/>
      <c r="BL66" s="133"/>
      <c r="BM66" s="129">
        <v>3</v>
      </c>
      <c r="BN66" s="128"/>
      <c r="BO66" s="129">
        <v>7</v>
      </c>
      <c r="BP66" s="133"/>
      <c r="BQ66" s="160"/>
      <c r="BR66" s="128"/>
    </row>
    <row r="67" spans="1:70" ht="16.5" hidden="1" customHeight="1" thickBot="1">
      <c r="A67" s="200"/>
      <c r="B67" s="154"/>
      <c r="C67" s="201"/>
      <c r="D67" s="201"/>
      <c r="E67" s="201"/>
      <c r="F67" s="201"/>
      <c r="G67" s="201"/>
      <c r="H67" s="201"/>
      <c r="I67" s="201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2" t="s">
        <v>95</v>
      </c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200"/>
      <c r="AL67" s="201"/>
      <c r="AM67" s="200"/>
      <c r="AN67" s="200"/>
      <c r="AO67" s="200"/>
      <c r="AP67" s="200"/>
      <c r="AQ67" s="200"/>
      <c r="AR67" s="200"/>
      <c r="AS67" s="200"/>
      <c r="AT67" s="200"/>
      <c r="AU67" s="203"/>
      <c r="AV67" s="200"/>
      <c r="AW67" s="200"/>
      <c r="AX67" s="200"/>
      <c r="AY67" s="200"/>
      <c r="AZ67" s="200"/>
      <c r="BA67" s="202" t="s">
        <v>96</v>
      </c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201"/>
      <c r="BN67" s="201"/>
      <c r="BO67" s="201"/>
      <c r="BP67" s="200"/>
      <c r="BQ67" s="200"/>
      <c r="BR67" s="200"/>
    </row>
    <row r="68" spans="1:70" ht="32.25" hidden="1" customHeight="1" thickBot="1">
      <c r="A68" s="200"/>
      <c r="B68" s="154"/>
      <c r="C68" s="201"/>
      <c r="D68" s="201"/>
      <c r="E68" s="201"/>
      <c r="F68" s="201"/>
      <c r="G68" s="204" t="s">
        <v>27</v>
      </c>
      <c r="H68" s="99" t="s">
        <v>97</v>
      </c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100"/>
      <c r="AH68" s="99" t="s">
        <v>98</v>
      </c>
      <c r="AI68" s="84"/>
      <c r="AJ68" s="84"/>
      <c r="AK68" s="100"/>
      <c r="AL68" s="99" t="s">
        <v>99</v>
      </c>
      <c r="AM68" s="84"/>
      <c r="AN68" s="84"/>
      <c r="AO68" s="84"/>
      <c r="AP68" s="100"/>
      <c r="AQ68" s="99" t="s">
        <v>100</v>
      </c>
      <c r="AR68" s="84"/>
      <c r="AS68" s="84"/>
      <c r="AT68" s="84"/>
      <c r="AU68" s="84"/>
      <c r="AV68" s="84"/>
      <c r="AW68" s="84"/>
      <c r="AX68" s="84"/>
      <c r="AY68" s="100"/>
      <c r="AZ68" s="201"/>
      <c r="BA68" s="99" t="s">
        <v>101</v>
      </c>
      <c r="BB68" s="84"/>
      <c r="BC68" s="84"/>
      <c r="BD68" s="84"/>
      <c r="BE68" s="84"/>
      <c r="BF68" s="84"/>
      <c r="BG68" s="84"/>
      <c r="BH68" s="84"/>
      <c r="BI68" s="84"/>
      <c r="BJ68" s="100"/>
      <c r="BK68" s="99" t="s">
        <v>102</v>
      </c>
      <c r="BL68" s="84"/>
      <c r="BM68" s="84"/>
      <c r="BN68" s="84"/>
      <c r="BO68" s="84"/>
      <c r="BP68" s="84"/>
      <c r="BQ68" s="100"/>
      <c r="BR68" s="205"/>
    </row>
    <row r="69" spans="1:70" ht="16.5" hidden="1" customHeight="1" thickBot="1">
      <c r="A69" s="200"/>
      <c r="B69" s="154"/>
      <c r="C69" s="201"/>
      <c r="D69" s="201"/>
      <c r="E69" s="201"/>
      <c r="F69" s="201"/>
      <c r="G69" s="204"/>
      <c r="H69" s="206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100"/>
      <c r="AH69" s="171"/>
      <c r="AI69" s="84"/>
      <c r="AJ69" s="84"/>
      <c r="AK69" s="100"/>
      <c r="AL69" s="171"/>
      <c r="AM69" s="84"/>
      <c r="AN69" s="84"/>
      <c r="AO69" s="84"/>
      <c r="AP69" s="100"/>
      <c r="AQ69" s="171"/>
      <c r="AR69" s="84"/>
      <c r="AS69" s="84"/>
      <c r="AT69" s="84"/>
      <c r="AU69" s="84"/>
      <c r="AV69" s="84"/>
      <c r="AW69" s="84"/>
      <c r="AX69" s="84"/>
      <c r="AY69" s="100"/>
      <c r="AZ69" s="154"/>
      <c r="BA69" s="171"/>
      <c r="BB69" s="84"/>
      <c r="BC69" s="84"/>
      <c r="BD69" s="84"/>
      <c r="BE69" s="84"/>
      <c r="BF69" s="84"/>
      <c r="BG69" s="84"/>
      <c r="BH69" s="84"/>
      <c r="BI69" s="84"/>
      <c r="BJ69" s="100"/>
      <c r="BK69" s="171"/>
      <c r="BL69" s="84"/>
      <c r="BM69" s="84"/>
      <c r="BN69" s="84"/>
      <c r="BO69" s="84"/>
      <c r="BP69" s="84"/>
      <c r="BQ69" s="100"/>
      <c r="BR69" s="200"/>
    </row>
    <row r="70" spans="1:70" ht="16.5" hidden="1" customHeight="1" thickBot="1">
      <c r="A70" s="200"/>
      <c r="B70" s="154"/>
      <c r="C70" s="201"/>
      <c r="D70" s="201"/>
      <c r="E70" s="201"/>
      <c r="F70" s="201"/>
      <c r="G70" s="204"/>
      <c r="H70" s="171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100"/>
      <c r="AH70" s="171"/>
      <c r="AI70" s="84"/>
      <c r="AJ70" s="84"/>
      <c r="AK70" s="100"/>
      <c r="AL70" s="171"/>
      <c r="AM70" s="84"/>
      <c r="AN70" s="84"/>
      <c r="AO70" s="84"/>
      <c r="AP70" s="100"/>
      <c r="AQ70" s="171"/>
      <c r="AR70" s="84"/>
      <c r="AS70" s="84"/>
      <c r="AT70" s="84"/>
      <c r="AU70" s="84"/>
      <c r="AV70" s="84"/>
      <c r="AW70" s="84"/>
      <c r="AX70" s="84"/>
      <c r="AY70" s="100"/>
      <c r="AZ70" s="154"/>
      <c r="BA70" s="171"/>
      <c r="BB70" s="84"/>
      <c r="BC70" s="84"/>
      <c r="BD70" s="84"/>
      <c r="BE70" s="84"/>
      <c r="BF70" s="84"/>
      <c r="BG70" s="84"/>
      <c r="BH70" s="84"/>
      <c r="BI70" s="84"/>
      <c r="BJ70" s="100"/>
      <c r="BK70" s="171"/>
      <c r="BL70" s="84"/>
      <c r="BM70" s="84"/>
      <c r="BN70" s="84"/>
      <c r="BO70" s="84"/>
      <c r="BP70" s="84"/>
      <c r="BQ70" s="100"/>
      <c r="BR70" s="200"/>
    </row>
    <row r="71" spans="1:70" ht="16.5" hidden="1" customHeight="1" thickBot="1">
      <c r="A71" s="200"/>
      <c r="B71" s="200"/>
      <c r="C71" s="200"/>
      <c r="D71" s="200"/>
      <c r="E71" s="200"/>
      <c r="F71" s="200"/>
      <c r="G71" s="204"/>
      <c r="H71" s="171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100"/>
      <c r="AH71" s="171"/>
      <c r="AI71" s="84"/>
      <c r="AJ71" s="84"/>
      <c r="AK71" s="100"/>
      <c r="AL71" s="171"/>
      <c r="AM71" s="84"/>
      <c r="AN71" s="84"/>
      <c r="AO71" s="84"/>
      <c r="AP71" s="100"/>
      <c r="AQ71" s="171"/>
      <c r="AR71" s="84"/>
      <c r="AS71" s="84"/>
      <c r="AT71" s="84"/>
      <c r="AU71" s="84"/>
      <c r="AV71" s="84"/>
      <c r="AW71" s="84"/>
      <c r="AX71" s="84"/>
      <c r="AY71" s="100"/>
      <c r="AZ71" s="154"/>
      <c r="BA71" s="171"/>
      <c r="BB71" s="84"/>
      <c r="BC71" s="84"/>
      <c r="BD71" s="84"/>
      <c r="BE71" s="84"/>
      <c r="BF71" s="84"/>
      <c r="BG71" s="84"/>
      <c r="BH71" s="84"/>
      <c r="BI71" s="84"/>
      <c r="BJ71" s="100"/>
      <c r="BK71" s="171"/>
      <c r="BL71" s="84"/>
      <c r="BM71" s="84"/>
      <c r="BN71" s="84"/>
      <c r="BO71" s="84"/>
      <c r="BP71" s="84"/>
      <c r="BQ71" s="100"/>
      <c r="BR71" s="200"/>
    </row>
    <row r="72" spans="1:70" ht="15.75" customHeight="1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3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3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</row>
    <row r="73" spans="1:70" ht="15.75" customHeight="1">
      <c r="A73" s="200"/>
      <c r="B73" s="209" t="s">
        <v>103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200"/>
      <c r="W73" s="200"/>
      <c r="X73" s="200"/>
      <c r="Y73" s="203"/>
      <c r="Z73" s="200"/>
      <c r="AA73" s="200"/>
      <c r="AB73" s="200"/>
      <c r="AC73" s="200"/>
      <c r="AD73" s="209" t="s">
        <v>104</v>
      </c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200"/>
      <c r="BR73" s="200"/>
    </row>
    <row r="74" spans="1:70" ht="15.75" customHeight="1">
      <c r="A74" s="200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0"/>
      <c r="W74" s="200"/>
      <c r="X74" s="200"/>
      <c r="Y74" s="203"/>
      <c r="Z74" s="200"/>
      <c r="AA74" s="200"/>
      <c r="AB74" s="200"/>
      <c r="AC74" s="200"/>
      <c r="AD74" s="201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</row>
    <row r="75" spans="1:70" ht="12" customHeight="1">
      <c r="A75" s="200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0"/>
      <c r="W75" s="200"/>
      <c r="X75" s="200"/>
      <c r="Y75" s="203"/>
      <c r="Z75" s="200"/>
      <c r="AA75" s="200"/>
      <c r="AB75" s="200"/>
      <c r="AC75" s="200"/>
      <c r="AD75" s="201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</row>
    <row r="76" spans="1:70" ht="15.75" customHeight="1">
      <c r="A76" s="200"/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0"/>
      <c r="W76" s="200"/>
      <c r="X76" s="200"/>
      <c r="Y76" s="203"/>
      <c r="Z76" s="200"/>
      <c r="AA76" s="200"/>
      <c r="AB76" s="200"/>
      <c r="AC76" s="200"/>
      <c r="AD76" s="201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  <c r="BI76" s="200"/>
      <c r="BJ76" s="200"/>
      <c r="BK76" s="200"/>
      <c r="BL76" s="200"/>
      <c r="BM76" s="200"/>
      <c r="BN76" s="200"/>
      <c r="BO76" s="200"/>
      <c r="BP76" s="200"/>
      <c r="BQ76" s="200"/>
      <c r="BR76" s="200"/>
    </row>
    <row r="77" spans="1:70" ht="15.75" customHeight="1">
      <c r="A77" s="200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0"/>
      <c r="W77" s="200"/>
      <c r="X77" s="200"/>
      <c r="Y77" s="203"/>
      <c r="Z77" s="200"/>
      <c r="AA77" s="200"/>
      <c r="AB77" s="200"/>
      <c r="AC77" s="200"/>
      <c r="AD77" s="201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</row>
    <row r="78" spans="1:70" ht="15.75" customHeight="1">
      <c r="A78" s="200"/>
      <c r="B78" s="201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0"/>
      <c r="W78" s="200"/>
      <c r="X78" s="200"/>
      <c r="Y78" s="203"/>
      <c r="Z78" s="200"/>
      <c r="AA78" s="200"/>
      <c r="AB78" s="200"/>
      <c r="AC78" s="200"/>
      <c r="AD78" s="201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</row>
    <row r="79" spans="1:70" ht="12.75" customHeight="1">
      <c r="Y79" s="210"/>
      <c r="AL79" s="211"/>
      <c r="AU79" s="210"/>
      <c r="BH79" s="211"/>
    </row>
    <row r="80" spans="1:70" ht="12.75" customHeight="1">
      <c r="Y80" s="210"/>
      <c r="AL80" s="211"/>
      <c r="AU80" s="210"/>
      <c r="BH80" s="211"/>
    </row>
    <row r="81" spans="25:60" ht="12.75" customHeight="1">
      <c r="Y81" s="210"/>
      <c r="AL81" s="211"/>
      <c r="AU81" s="210"/>
      <c r="BH81" s="211"/>
    </row>
    <row r="82" spans="25:60" ht="12.75" customHeight="1">
      <c r="Y82" s="210"/>
      <c r="AL82" s="211"/>
      <c r="AU82" s="210"/>
      <c r="BH82" s="211"/>
    </row>
    <row r="83" spans="25:60" ht="12.75" customHeight="1">
      <c r="Y83" s="210"/>
      <c r="AL83" s="211"/>
      <c r="AU83" s="210"/>
      <c r="BH83" s="211"/>
    </row>
    <row r="84" spans="25:60" ht="12.75" customHeight="1">
      <c r="Y84" s="210"/>
      <c r="AL84" s="211"/>
      <c r="AU84" s="210"/>
      <c r="BH84" s="211"/>
    </row>
    <row r="85" spans="25:60" ht="12.75" customHeight="1">
      <c r="Y85" s="210"/>
      <c r="AL85" s="211"/>
      <c r="AU85" s="210"/>
      <c r="BH85" s="211"/>
    </row>
    <row r="86" spans="25:60" ht="12.75" customHeight="1">
      <c r="Y86" s="210"/>
      <c r="AL86" s="211"/>
      <c r="AU86" s="210"/>
      <c r="BH86" s="211"/>
    </row>
    <row r="87" spans="25:60" ht="12.75" customHeight="1">
      <c r="Y87" s="210"/>
      <c r="AL87" s="211"/>
      <c r="AU87" s="210"/>
      <c r="BH87" s="211"/>
    </row>
    <row r="88" spans="25:60" ht="12.75" customHeight="1">
      <c r="Y88" s="210"/>
      <c r="AL88" s="211"/>
      <c r="AU88" s="210"/>
      <c r="BH88" s="211"/>
    </row>
    <row r="89" spans="25:60" ht="12.75" customHeight="1">
      <c r="Y89" s="210"/>
      <c r="AL89" s="211"/>
      <c r="AU89" s="210"/>
      <c r="BH89" s="211"/>
    </row>
    <row r="90" spans="25:60" ht="12.75" customHeight="1">
      <c r="Y90" s="210"/>
      <c r="AL90" s="211"/>
      <c r="AU90" s="210"/>
      <c r="BH90" s="211"/>
    </row>
    <row r="91" spans="25:60" ht="12.75" customHeight="1">
      <c r="Y91" s="210"/>
      <c r="AL91" s="211"/>
      <c r="AU91" s="210"/>
      <c r="BH91" s="211"/>
    </row>
    <row r="92" spans="25:60" ht="12.75" customHeight="1">
      <c r="Y92" s="210"/>
      <c r="AL92" s="211"/>
      <c r="AU92" s="210"/>
      <c r="BH92" s="211"/>
    </row>
    <row r="93" spans="25:60" ht="12.75" customHeight="1">
      <c r="Y93" s="210"/>
      <c r="AL93" s="211"/>
      <c r="AU93" s="210"/>
      <c r="BH93" s="211"/>
    </row>
    <row r="94" spans="25:60" ht="12.75" customHeight="1">
      <c r="Y94" s="210"/>
      <c r="AL94" s="211"/>
      <c r="AU94" s="210"/>
      <c r="BH94" s="211"/>
    </row>
    <row r="95" spans="25:60" ht="12.75" customHeight="1">
      <c r="Y95" s="210"/>
      <c r="AL95" s="211"/>
      <c r="AU95" s="210"/>
      <c r="BH95" s="211"/>
    </row>
    <row r="96" spans="25:60" ht="12.75" customHeight="1">
      <c r="Y96" s="210"/>
      <c r="AL96" s="211"/>
      <c r="AU96" s="210"/>
      <c r="BH96" s="211"/>
    </row>
    <row r="97" spans="25:60" ht="12.75" customHeight="1">
      <c r="Y97" s="210"/>
      <c r="AL97" s="211"/>
      <c r="AU97" s="210"/>
      <c r="BH97" s="211"/>
    </row>
    <row r="98" spans="25:60" ht="12.75" customHeight="1">
      <c r="Y98" s="210"/>
      <c r="AL98" s="211"/>
      <c r="AU98" s="210"/>
      <c r="BH98" s="211"/>
    </row>
    <row r="99" spans="25:60" ht="12.75" customHeight="1">
      <c r="Y99" s="210"/>
      <c r="AL99" s="211"/>
      <c r="AU99" s="210"/>
      <c r="BH99" s="211"/>
    </row>
    <row r="100" spans="25:60" ht="12.75" customHeight="1">
      <c r="Y100" s="210"/>
      <c r="AL100" s="211"/>
      <c r="AU100" s="210"/>
      <c r="BH100" s="211"/>
    </row>
    <row r="101" spans="25:60" ht="12.75" customHeight="1">
      <c r="Y101" s="210"/>
      <c r="AL101" s="211"/>
      <c r="AU101" s="210"/>
      <c r="BH101" s="211"/>
    </row>
    <row r="102" spans="25:60" ht="12.75" customHeight="1">
      <c r="Y102" s="210"/>
      <c r="AL102" s="211"/>
      <c r="AU102" s="210"/>
      <c r="BH102" s="211"/>
    </row>
    <row r="103" spans="25:60" ht="12.75" customHeight="1">
      <c r="Y103" s="210"/>
      <c r="AL103" s="211"/>
      <c r="AU103" s="210"/>
      <c r="BH103" s="211"/>
    </row>
    <row r="104" spans="25:60" ht="12.75" customHeight="1">
      <c r="Y104" s="210"/>
      <c r="AL104" s="211"/>
      <c r="AU104" s="210"/>
      <c r="BH104" s="211"/>
    </row>
    <row r="105" spans="25:60" ht="12.75" customHeight="1">
      <c r="Y105" s="210"/>
      <c r="AL105" s="211"/>
      <c r="AU105" s="210"/>
      <c r="BH105" s="211"/>
    </row>
    <row r="106" spans="25:60" ht="12.75" customHeight="1">
      <c r="Y106" s="210"/>
      <c r="AL106" s="211"/>
      <c r="AU106" s="210"/>
      <c r="BH106" s="211"/>
    </row>
    <row r="107" spans="25:60" ht="12.75" customHeight="1">
      <c r="Y107" s="210"/>
      <c r="AL107" s="211"/>
      <c r="AU107" s="210"/>
      <c r="BH107" s="211"/>
    </row>
    <row r="108" spans="25:60" ht="12.75" customHeight="1">
      <c r="Y108" s="210"/>
      <c r="AL108" s="211"/>
      <c r="AU108" s="210"/>
      <c r="BH108" s="211"/>
    </row>
    <row r="109" spans="25:60" ht="12.75" customHeight="1">
      <c r="Y109" s="210"/>
      <c r="AL109" s="211"/>
      <c r="AU109" s="210"/>
      <c r="BH109" s="211"/>
    </row>
    <row r="110" spans="25:60" ht="12.75" customHeight="1">
      <c r="Y110" s="210"/>
      <c r="AL110" s="211"/>
      <c r="AU110" s="210"/>
      <c r="BH110" s="211"/>
    </row>
    <row r="111" spans="25:60" ht="12.75" customHeight="1">
      <c r="Y111" s="210"/>
      <c r="AL111" s="211"/>
      <c r="AU111" s="210"/>
      <c r="BH111" s="211"/>
    </row>
    <row r="112" spans="25:60" ht="12.75" customHeight="1">
      <c r="Y112" s="210"/>
      <c r="AL112" s="211"/>
      <c r="AU112" s="210"/>
      <c r="BH112" s="211"/>
    </row>
    <row r="113" spans="25:60" ht="12.75" customHeight="1">
      <c r="Y113" s="210"/>
      <c r="AL113" s="211"/>
      <c r="AU113" s="210"/>
      <c r="BH113" s="211"/>
    </row>
    <row r="114" spans="25:60" ht="12.75" customHeight="1">
      <c r="Y114" s="210"/>
      <c r="AL114" s="211"/>
      <c r="AU114" s="210"/>
      <c r="BH114" s="211"/>
    </row>
    <row r="115" spans="25:60" ht="12.75" customHeight="1">
      <c r="Y115" s="210"/>
      <c r="AL115" s="211"/>
      <c r="AU115" s="210"/>
      <c r="BH115" s="211"/>
    </row>
    <row r="116" spans="25:60" ht="12.75" customHeight="1">
      <c r="Y116" s="210"/>
      <c r="AL116" s="211"/>
      <c r="AU116" s="210"/>
      <c r="BH116" s="211"/>
    </row>
    <row r="117" spans="25:60" ht="12.75" customHeight="1">
      <c r="Y117" s="210"/>
      <c r="AL117" s="211"/>
      <c r="AU117" s="210"/>
      <c r="BH117" s="211"/>
    </row>
    <row r="118" spans="25:60" ht="12.75" customHeight="1">
      <c r="Y118" s="210"/>
      <c r="AL118" s="211"/>
      <c r="AU118" s="210"/>
      <c r="BH118" s="211"/>
    </row>
    <row r="119" spans="25:60" ht="12.75" customHeight="1">
      <c r="Y119" s="210"/>
      <c r="AL119" s="211"/>
      <c r="AU119" s="210"/>
      <c r="BH119" s="211"/>
    </row>
    <row r="120" spans="25:60" ht="12.75" customHeight="1">
      <c r="Y120" s="210"/>
      <c r="AL120" s="211"/>
      <c r="AU120" s="210"/>
      <c r="BH120" s="211"/>
    </row>
    <row r="121" spans="25:60" ht="12.75" customHeight="1">
      <c r="Y121" s="210"/>
      <c r="AL121" s="211"/>
      <c r="AU121" s="210"/>
      <c r="BH121" s="211"/>
    </row>
    <row r="122" spans="25:60" ht="12.75" customHeight="1">
      <c r="Y122" s="210"/>
      <c r="AL122" s="211"/>
      <c r="AU122" s="210"/>
      <c r="BH122" s="211"/>
    </row>
    <row r="123" spans="25:60" ht="12.75" customHeight="1">
      <c r="Y123" s="210"/>
      <c r="AL123" s="211"/>
      <c r="AU123" s="210"/>
      <c r="BH123" s="211"/>
    </row>
    <row r="124" spans="25:60" ht="12.75" customHeight="1">
      <c r="Y124" s="210"/>
      <c r="AL124" s="211"/>
      <c r="AU124" s="210"/>
      <c r="BH124" s="211"/>
    </row>
    <row r="125" spans="25:60" ht="12.75" customHeight="1">
      <c r="Y125" s="210"/>
      <c r="AL125" s="211"/>
      <c r="AU125" s="210"/>
      <c r="BH125" s="211"/>
    </row>
    <row r="126" spans="25:60" ht="12.75" customHeight="1">
      <c r="Y126" s="210"/>
      <c r="AL126" s="211"/>
      <c r="AU126" s="210"/>
      <c r="BH126" s="211"/>
    </row>
    <row r="127" spans="25:60" ht="12.75" customHeight="1">
      <c r="Y127" s="210"/>
      <c r="AL127" s="211"/>
      <c r="AU127" s="210"/>
      <c r="BH127" s="211"/>
    </row>
    <row r="128" spans="25:60" ht="12.75" customHeight="1">
      <c r="Y128" s="210"/>
      <c r="AL128" s="211"/>
      <c r="AU128" s="210"/>
      <c r="BH128" s="211"/>
    </row>
    <row r="129" spans="25:60" ht="12.75" customHeight="1">
      <c r="Y129" s="210"/>
      <c r="AL129" s="211"/>
      <c r="AU129" s="210"/>
      <c r="BH129" s="211"/>
    </row>
    <row r="130" spans="25:60" ht="12.75" customHeight="1">
      <c r="Y130" s="210"/>
      <c r="AL130" s="211"/>
      <c r="AU130" s="210"/>
      <c r="BH130" s="211"/>
    </row>
    <row r="131" spans="25:60" ht="12.75" customHeight="1">
      <c r="Y131" s="210"/>
      <c r="AL131" s="211"/>
      <c r="AU131" s="210"/>
      <c r="BH131" s="211"/>
    </row>
    <row r="132" spans="25:60" ht="12.75" customHeight="1">
      <c r="Y132" s="210"/>
      <c r="AL132" s="211"/>
      <c r="AU132" s="210"/>
      <c r="BH132" s="211"/>
    </row>
    <row r="133" spans="25:60" ht="12.75" customHeight="1">
      <c r="Y133" s="210"/>
      <c r="AL133" s="211"/>
      <c r="AU133" s="210"/>
      <c r="BH133" s="211"/>
    </row>
    <row r="134" spans="25:60" ht="12.75" customHeight="1">
      <c r="Y134" s="210"/>
      <c r="AL134" s="211"/>
      <c r="AU134" s="210"/>
      <c r="BH134" s="211"/>
    </row>
    <row r="135" spans="25:60" ht="12.75" customHeight="1">
      <c r="Y135" s="210"/>
      <c r="AL135" s="211"/>
      <c r="AU135" s="210"/>
      <c r="BH135" s="211"/>
    </row>
    <row r="136" spans="25:60" ht="12.75" customHeight="1">
      <c r="Y136" s="210"/>
      <c r="AL136" s="211"/>
      <c r="AU136" s="210"/>
      <c r="BH136" s="211"/>
    </row>
    <row r="137" spans="25:60" ht="12.75" customHeight="1">
      <c r="Y137" s="210"/>
      <c r="AL137" s="211"/>
      <c r="AU137" s="210"/>
      <c r="BH137" s="211"/>
    </row>
    <row r="138" spans="25:60" ht="12.75" customHeight="1">
      <c r="Y138" s="210"/>
      <c r="AL138" s="211"/>
      <c r="AU138" s="210"/>
      <c r="BH138" s="211"/>
    </row>
    <row r="139" spans="25:60" ht="12.75" customHeight="1">
      <c r="Y139" s="210"/>
      <c r="AL139" s="211"/>
      <c r="AU139" s="210"/>
      <c r="BH139" s="211"/>
    </row>
    <row r="140" spans="25:60" ht="12.75" customHeight="1">
      <c r="Y140" s="210"/>
      <c r="AL140" s="211"/>
      <c r="AU140" s="210"/>
      <c r="BH140" s="211"/>
    </row>
    <row r="141" spans="25:60" ht="12.75" customHeight="1">
      <c r="Y141" s="210"/>
      <c r="AL141" s="211"/>
      <c r="AU141" s="210"/>
      <c r="BH141" s="211"/>
    </row>
    <row r="142" spans="25:60" ht="12.75" customHeight="1">
      <c r="Y142" s="210"/>
      <c r="AL142" s="211"/>
      <c r="AU142" s="210"/>
      <c r="BH142" s="211"/>
    </row>
    <row r="143" spans="25:60" ht="12.75" customHeight="1">
      <c r="Y143" s="210"/>
      <c r="AL143" s="211"/>
      <c r="AU143" s="210"/>
      <c r="BH143" s="211"/>
    </row>
    <row r="144" spans="25:60" ht="12.75" customHeight="1">
      <c r="Y144" s="210"/>
      <c r="AL144" s="211"/>
      <c r="AU144" s="210"/>
      <c r="BH144" s="211"/>
    </row>
    <row r="145" spans="25:60" ht="12.75" customHeight="1">
      <c r="Y145" s="210"/>
      <c r="AL145" s="211"/>
      <c r="AU145" s="210"/>
      <c r="BH145" s="211"/>
    </row>
    <row r="146" spans="25:60" ht="12.75" customHeight="1">
      <c r="Y146" s="210"/>
      <c r="AL146" s="211"/>
      <c r="AU146" s="210"/>
      <c r="BH146" s="211"/>
    </row>
    <row r="147" spans="25:60" ht="12.75" customHeight="1">
      <c r="Y147" s="210"/>
      <c r="AL147" s="211"/>
      <c r="AU147" s="210"/>
      <c r="BH147" s="211"/>
    </row>
    <row r="148" spans="25:60" ht="12.75" customHeight="1">
      <c r="Y148" s="210"/>
      <c r="AL148" s="211"/>
      <c r="AU148" s="210"/>
      <c r="BH148" s="211"/>
    </row>
    <row r="149" spans="25:60" ht="12.75" customHeight="1">
      <c r="Y149" s="210"/>
      <c r="AL149" s="211"/>
      <c r="AU149" s="210"/>
      <c r="BH149" s="211"/>
    </row>
    <row r="150" spans="25:60" ht="12.75" customHeight="1">
      <c r="Y150" s="210"/>
      <c r="AL150" s="211"/>
      <c r="AU150" s="210"/>
      <c r="BH150" s="211"/>
    </row>
    <row r="151" spans="25:60" ht="12.75" customHeight="1">
      <c r="Y151" s="210"/>
      <c r="AL151" s="211"/>
      <c r="AU151" s="210"/>
      <c r="BH151" s="211"/>
    </row>
    <row r="152" spans="25:60" ht="12.75" customHeight="1">
      <c r="Y152" s="210"/>
      <c r="AL152" s="211"/>
      <c r="AU152" s="210"/>
      <c r="BH152" s="211"/>
    </row>
    <row r="153" spans="25:60" ht="12.75" customHeight="1">
      <c r="Y153" s="210"/>
      <c r="AL153" s="211"/>
      <c r="AU153" s="210"/>
      <c r="BH153" s="211"/>
    </row>
    <row r="154" spans="25:60" ht="12.75" customHeight="1">
      <c r="Y154" s="210"/>
      <c r="AL154" s="211"/>
      <c r="AU154" s="210"/>
      <c r="BH154" s="211"/>
    </row>
    <row r="155" spans="25:60" ht="12.75" customHeight="1">
      <c r="Y155" s="210"/>
      <c r="AL155" s="211"/>
      <c r="AU155" s="210"/>
      <c r="BH155" s="211"/>
    </row>
    <row r="156" spans="25:60" ht="12.75" customHeight="1">
      <c r="Y156" s="210"/>
      <c r="AL156" s="211"/>
      <c r="AU156" s="210"/>
      <c r="BH156" s="211"/>
    </row>
    <row r="157" spans="25:60" ht="12.75" customHeight="1">
      <c r="Y157" s="210"/>
      <c r="AL157" s="211"/>
      <c r="AU157" s="210"/>
      <c r="BH157" s="211"/>
    </row>
    <row r="158" spans="25:60" ht="12.75" customHeight="1">
      <c r="Y158" s="210"/>
      <c r="AL158" s="211"/>
      <c r="AU158" s="210"/>
      <c r="BH158" s="211"/>
    </row>
    <row r="159" spans="25:60" ht="12.75" customHeight="1">
      <c r="Y159" s="210"/>
      <c r="AL159" s="211"/>
      <c r="AU159" s="210"/>
      <c r="BH159" s="211"/>
    </row>
    <row r="160" spans="25:60" ht="12.75" customHeight="1">
      <c r="Y160" s="210"/>
      <c r="AL160" s="211"/>
      <c r="AU160" s="210"/>
      <c r="BH160" s="211"/>
    </row>
    <row r="161" spans="25:60" ht="12.75" customHeight="1">
      <c r="Y161" s="210"/>
      <c r="AL161" s="211"/>
      <c r="AU161" s="210"/>
      <c r="BH161" s="211"/>
    </row>
    <row r="162" spans="25:60" ht="12.75" customHeight="1">
      <c r="Y162" s="210"/>
      <c r="AL162" s="211"/>
      <c r="AU162" s="210"/>
      <c r="BH162" s="211"/>
    </row>
    <row r="163" spans="25:60" ht="12.75" customHeight="1">
      <c r="Y163" s="210"/>
      <c r="AL163" s="211"/>
      <c r="AU163" s="210"/>
      <c r="BH163" s="211"/>
    </row>
    <row r="164" spans="25:60" ht="12.75" customHeight="1">
      <c r="Y164" s="210"/>
      <c r="AL164" s="211"/>
      <c r="AU164" s="210"/>
      <c r="BH164" s="211"/>
    </row>
    <row r="165" spans="25:60" ht="12.75" customHeight="1">
      <c r="Y165" s="210"/>
      <c r="AL165" s="211"/>
      <c r="AU165" s="210"/>
      <c r="BH165" s="211"/>
    </row>
    <row r="166" spans="25:60" ht="12.75" customHeight="1">
      <c r="Y166" s="210"/>
      <c r="AL166" s="211"/>
      <c r="AU166" s="210"/>
      <c r="BH166" s="211"/>
    </row>
    <row r="167" spans="25:60" ht="12.75" customHeight="1">
      <c r="Y167" s="210"/>
      <c r="AL167" s="211"/>
      <c r="AU167" s="210"/>
      <c r="BH167" s="211"/>
    </row>
    <row r="168" spans="25:60" ht="12.75" customHeight="1">
      <c r="Y168" s="210"/>
      <c r="AL168" s="211"/>
      <c r="AU168" s="210"/>
      <c r="BH168" s="211"/>
    </row>
    <row r="169" spans="25:60" ht="12.75" customHeight="1">
      <c r="Y169" s="210"/>
      <c r="AL169" s="211"/>
      <c r="AU169" s="210"/>
      <c r="BH169" s="211"/>
    </row>
    <row r="170" spans="25:60" ht="12.75" customHeight="1">
      <c r="Y170" s="210"/>
      <c r="AL170" s="211"/>
      <c r="AU170" s="210"/>
      <c r="BH170" s="211"/>
    </row>
    <row r="171" spans="25:60" ht="12.75" customHeight="1">
      <c r="Y171" s="210"/>
      <c r="AL171" s="211"/>
      <c r="AU171" s="210"/>
      <c r="BH171" s="211"/>
    </row>
    <row r="172" spans="25:60" ht="12.75" customHeight="1">
      <c r="Y172" s="210"/>
      <c r="AL172" s="211"/>
      <c r="AU172" s="210"/>
      <c r="BH172" s="211"/>
    </row>
    <row r="173" spans="25:60" ht="12.75" customHeight="1">
      <c r="Y173" s="210"/>
      <c r="AL173" s="211"/>
      <c r="AU173" s="210"/>
      <c r="BH173" s="211"/>
    </row>
    <row r="174" spans="25:60" ht="12.75" customHeight="1">
      <c r="Y174" s="210"/>
      <c r="AL174" s="211"/>
      <c r="AU174" s="210"/>
      <c r="BH174" s="211"/>
    </row>
    <row r="175" spans="25:60" ht="12.75" customHeight="1">
      <c r="Y175" s="210"/>
      <c r="AL175" s="211"/>
      <c r="AU175" s="210"/>
      <c r="BH175" s="211"/>
    </row>
    <row r="176" spans="25:60" ht="12.75" customHeight="1">
      <c r="Y176" s="210"/>
      <c r="AL176" s="211"/>
      <c r="AU176" s="210"/>
      <c r="BH176" s="211"/>
    </row>
    <row r="177" spans="25:60" ht="12.75" customHeight="1">
      <c r="Y177" s="210"/>
      <c r="AL177" s="211"/>
      <c r="AU177" s="210"/>
      <c r="BH177" s="211"/>
    </row>
    <row r="178" spans="25:60" ht="12.75" customHeight="1">
      <c r="Y178" s="210"/>
      <c r="AL178" s="211"/>
      <c r="AU178" s="210"/>
      <c r="BH178" s="211"/>
    </row>
    <row r="179" spans="25:60" ht="12.75" customHeight="1">
      <c r="Y179" s="210"/>
      <c r="AL179" s="211"/>
      <c r="AU179" s="210"/>
      <c r="BH179" s="211"/>
    </row>
    <row r="180" spans="25:60" ht="12.75" customHeight="1">
      <c r="Y180" s="210"/>
      <c r="AL180" s="211"/>
      <c r="AU180" s="210"/>
      <c r="BH180" s="211"/>
    </row>
    <row r="181" spans="25:60" ht="12.75" customHeight="1">
      <c r="Y181" s="210"/>
      <c r="AL181" s="211"/>
      <c r="AU181" s="210"/>
      <c r="BH181" s="211"/>
    </row>
    <row r="182" spans="25:60" ht="12.75" customHeight="1">
      <c r="Y182" s="210"/>
      <c r="AL182" s="211"/>
      <c r="AU182" s="210"/>
      <c r="BH182" s="211"/>
    </row>
    <row r="183" spans="25:60" ht="12.75" customHeight="1">
      <c r="Y183" s="210"/>
      <c r="AL183" s="211"/>
      <c r="AU183" s="210"/>
      <c r="BH183" s="211"/>
    </row>
    <row r="184" spans="25:60" ht="12.75" customHeight="1">
      <c r="Y184" s="210"/>
      <c r="AL184" s="211"/>
      <c r="AU184" s="210"/>
      <c r="BH184" s="211"/>
    </row>
    <row r="185" spans="25:60" ht="12.75" customHeight="1">
      <c r="Y185" s="210"/>
      <c r="AL185" s="211"/>
      <c r="AU185" s="210"/>
      <c r="BH185" s="211"/>
    </row>
    <row r="186" spans="25:60" ht="12.75" customHeight="1">
      <c r="Y186" s="210"/>
      <c r="AL186" s="211"/>
      <c r="AU186" s="210"/>
      <c r="BH186" s="211"/>
    </row>
    <row r="187" spans="25:60" ht="12.75" customHeight="1">
      <c r="Y187" s="210"/>
      <c r="AL187" s="211"/>
      <c r="AU187" s="210"/>
      <c r="BH187" s="211"/>
    </row>
    <row r="188" spans="25:60" ht="12.75" customHeight="1">
      <c r="Y188" s="210"/>
      <c r="AL188" s="211"/>
      <c r="AU188" s="210"/>
      <c r="BH188" s="211"/>
    </row>
    <row r="189" spans="25:60" ht="12.75" customHeight="1">
      <c r="Y189" s="210"/>
      <c r="AL189" s="211"/>
      <c r="AU189" s="210"/>
      <c r="BH189" s="211"/>
    </row>
    <row r="190" spans="25:60" ht="12.75" customHeight="1">
      <c r="Y190" s="210"/>
      <c r="AL190" s="211"/>
      <c r="AU190" s="210"/>
      <c r="BH190" s="211"/>
    </row>
    <row r="191" spans="25:60" ht="12.75" customHeight="1">
      <c r="Y191" s="210"/>
      <c r="AL191" s="211"/>
      <c r="AU191" s="210"/>
      <c r="BH191" s="211"/>
    </row>
    <row r="192" spans="25:60" ht="12.75" customHeight="1">
      <c r="Y192" s="210"/>
      <c r="AL192" s="211"/>
      <c r="AU192" s="210"/>
      <c r="BH192" s="211"/>
    </row>
    <row r="193" spans="25:60" ht="12.75" customHeight="1">
      <c r="Y193" s="210"/>
      <c r="AL193" s="211"/>
      <c r="AU193" s="210"/>
      <c r="BH193" s="211"/>
    </row>
    <row r="194" spans="25:60" ht="12.75" customHeight="1">
      <c r="Y194" s="210"/>
      <c r="AL194" s="211"/>
      <c r="AU194" s="210"/>
      <c r="BH194" s="211"/>
    </row>
    <row r="195" spans="25:60" ht="12.75" customHeight="1">
      <c r="Y195" s="210"/>
      <c r="AL195" s="211"/>
      <c r="AU195" s="210"/>
      <c r="BH195" s="211"/>
    </row>
    <row r="196" spans="25:60" ht="12.75" customHeight="1">
      <c r="Y196" s="210"/>
      <c r="AL196" s="211"/>
      <c r="AU196" s="210"/>
      <c r="BH196" s="211"/>
    </row>
    <row r="197" spans="25:60" ht="12.75" customHeight="1">
      <c r="Y197" s="210"/>
      <c r="AL197" s="211"/>
      <c r="AU197" s="210"/>
      <c r="BH197" s="211"/>
    </row>
    <row r="198" spans="25:60" ht="12.75" customHeight="1">
      <c r="Y198" s="210"/>
      <c r="AL198" s="211"/>
      <c r="AU198" s="210"/>
      <c r="BH198" s="211"/>
    </row>
    <row r="199" spans="25:60" ht="12.75" customHeight="1">
      <c r="Y199" s="210"/>
      <c r="AL199" s="211"/>
      <c r="AU199" s="210"/>
      <c r="BH199" s="211"/>
    </row>
    <row r="200" spans="25:60" ht="12.75" customHeight="1">
      <c r="Y200" s="210"/>
      <c r="AL200" s="211"/>
      <c r="AU200" s="210"/>
      <c r="BH200" s="211"/>
    </row>
    <row r="201" spans="25:60" ht="12.75" customHeight="1">
      <c r="Y201" s="210"/>
      <c r="AL201" s="211"/>
      <c r="AU201" s="210"/>
      <c r="BH201" s="211"/>
    </row>
    <row r="202" spans="25:60" ht="12.75" customHeight="1">
      <c r="Y202" s="210"/>
      <c r="AL202" s="211"/>
      <c r="AU202" s="210"/>
      <c r="BH202" s="211"/>
    </row>
    <row r="203" spans="25:60" ht="12.75" customHeight="1">
      <c r="Y203" s="210"/>
      <c r="AL203" s="211"/>
      <c r="AU203" s="210"/>
      <c r="BH203" s="211"/>
    </row>
    <row r="204" spans="25:60" ht="12.75" customHeight="1">
      <c r="Y204" s="210"/>
      <c r="AL204" s="211"/>
      <c r="AU204" s="210"/>
      <c r="BH204" s="211"/>
    </row>
    <row r="205" spans="25:60" ht="12.75" customHeight="1">
      <c r="Y205" s="210"/>
      <c r="AL205" s="211"/>
      <c r="AU205" s="210"/>
      <c r="BH205" s="211"/>
    </row>
    <row r="206" spans="25:60" ht="12.75" customHeight="1">
      <c r="Y206" s="210"/>
      <c r="AL206" s="211"/>
      <c r="AU206" s="210"/>
      <c r="BH206" s="211"/>
    </row>
    <row r="207" spans="25:60" ht="12.75" customHeight="1">
      <c r="Y207" s="210"/>
      <c r="AL207" s="211"/>
      <c r="AU207" s="210"/>
      <c r="BH207" s="211"/>
    </row>
    <row r="208" spans="25:60" ht="12.75" customHeight="1">
      <c r="Y208" s="210"/>
      <c r="AL208" s="211"/>
      <c r="AU208" s="210"/>
      <c r="BH208" s="211"/>
    </row>
    <row r="209" spans="25:60" ht="12.75" customHeight="1">
      <c r="Y209" s="210"/>
      <c r="AL209" s="211"/>
      <c r="AU209" s="210"/>
      <c r="BH209" s="211"/>
    </row>
    <row r="210" spans="25:60" ht="12.75" customHeight="1">
      <c r="Y210" s="210"/>
      <c r="AL210" s="211"/>
      <c r="AU210" s="210"/>
      <c r="BH210" s="211"/>
    </row>
    <row r="211" spans="25:60" ht="12.75" customHeight="1">
      <c r="Y211" s="210"/>
      <c r="AL211" s="211"/>
      <c r="AU211" s="210"/>
      <c r="BH211" s="211"/>
    </row>
    <row r="212" spans="25:60" ht="12.75" customHeight="1">
      <c r="Y212" s="210"/>
      <c r="AL212" s="211"/>
      <c r="AU212" s="210"/>
      <c r="BH212" s="211"/>
    </row>
    <row r="213" spans="25:60" ht="12.75" customHeight="1">
      <c r="Y213" s="210"/>
      <c r="AL213" s="211"/>
      <c r="AU213" s="210"/>
      <c r="BH213" s="211"/>
    </row>
    <row r="214" spans="25:60" ht="12.75" customHeight="1">
      <c r="Y214" s="210"/>
      <c r="AL214" s="211"/>
      <c r="AU214" s="210"/>
      <c r="BH214" s="211"/>
    </row>
    <row r="215" spans="25:60" ht="12.75" customHeight="1">
      <c r="Y215" s="210"/>
      <c r="AL215" s="211"/>
      <c r="AU215" s="210"/>
      <c r="BH215" s="211"/>
    </row>
    <row r="216" spans="25:60" ht="12.75" customHeight="1">
      <c r="Y216" s="210"/>
      <c r="AL216" s="211"/>
      <c r="AU216" s="210"/>
      <c r="BH216" s="211"/>
    </row>
    <row r="217" spans="25:60" ht="12.75" customHeight="1">
      <c r="Y217" s="210"/>
      <c r="AL217" s="211"/>
      <c r="AU217" s="210"/>
      <c r="BH217" s="211"/>
    </row>
    <row r="218" spans="25:60" ht="12.75" customHeight="1">
      <c r="Y218" s="210"/>
      <c r="AL218" s="211"/>
      <c r="AU218" s="210"/>
      <c r="BH218" s="211"/>
    </row>
    <row r="219" spans="25:60" ht="12.75" customHeight="1">
      <c r="Y219" s="210"/>
      <c r="AL219" s="211"/>
      <c r="AU219" s="210"/>
      <c r="BH219" s="211"/>
    </row>
    <row r="220" spans="25:60" ht="12.75" customHeight="1">
      <c r="Y220" s="210"/>
      <c r="AL220" s="211"/>
      <c r="AU220" s="210"/>
      <c r="BH220" s="211"/>
    </row>
    <row r="221" spans="25:60" ht="12.75" customHeight="1">
      <c r="Y221" s="210"/>
      <c r="AL221" s="211"/>
      <c r="AU221" s="210"/>
      <c r="BH221" s="211"/>
    </row>
    <row r="222" spans="25:60" ht="12.75" customHeight="1">
      <c r="Y222" s="210"/>
      <c r="AL222" s="211"/>
      <c r="AU222" s="210"/>
      <c r="BH222" s="211"/>
    </row>
    <row r="223" spans="25:60" ht="12.75" customHeight="1">
      <c r="Y223" s="210"/>
      <c r="AL223" s="211"/>
      <c r="AU223" s="210"/>
      <c r="BH223" s="211"/>
    </row>
    <row r="224" spans="25:60" ht="12.75" customHeight="1">
      <c r="Y224" s="210"/>
      <c r="AL224" s="211"/>
      <c r="AU224" s="210"/>
      <c r="BH224" s="211"/>
    </row>
    <row r="225" spans="25:60" ht="12.75" customHeight="1">
      <c r="Y225" s="210"/>
      <c r="AL225" s="211"/>
      <c r="AU225" s="210"/>
      <c r="BH225" s="211"/>
    </row>
    <row r="226" spans="25:60" ht="12.75" customHeight="1">
      <c r="Y226" s="210"/>
      <c r="AL226" s="211"/>
      <c r="AU226" s="210"/>
      <c r="BH226" s="211"/>
    </row>
    <row r="227" spans="25:60" ht="12.75" customHeight="1">
      <c r="Y227" s="210"/>
      <c r="AL227" s="211"/>
      <c r="AU227" s="210"/>
      <c r="BH227" s="211"/>
    </row>
    <row r="228" spans="25:60" ht="12.75" customHeight="1">
      <c r="Y228" s="210"/>
      <c r="AL228" s="211"/>
      <c r="AU228" s="210"/>
      <c r="BH228" s="211"/>
    </row>
    <row r="229" spans="25:60" ht="12.75" customHeight="1">
      <c r="Y229" s="210"/>
      <c r="AL229" s="211"/>
      <c r="AU229" s="210"/>
      <c r="BH229" s="211"/>
    </row>
    <row r="230" spans="25:60" ht="12.75" customHeight="1">
      <c r="Y230" s="210"/>
      <c r="AL230" s="211"/>
      <c r="AU230" s="210"/>
      <c r="BH230" s="211"/>
    </row>
    <row r="231" spans="25:60" ht="12.75" customHeight="1">
      <c r="Y231" s="210"/>
      <c r="AL231" s="211"/>
      <c r="AU231" s="210"/>
      <c r="BH231" s="211"/>
    </row>
    <row r="232" spans="25:60" ht="12.75" customHeight="1">
      <c r="Y232" s="210"/>
      <c r="AL232" s="211"/>
      <c r="AU232" s="210"/>
      <c r="BH232" s="211"/>
    </row>
    <row r="233" spans="25:60" ht="12.75" customHeight="1">
      <c r="Y233" s="210"/>
      <c r="AL233" s="211"/>
      <c r="AU233" s="210"/>
      <c r="BH233" s="211"/>
    </row>
    <row r="234" spans="25:60" ht="12.75" customHeight="1">
      <c r="Y234" s="210"/>
      <c r="AL234" s="211"/>
      <c r="AU234" s="210"/>
      <c r="BH234" s="211"/>
    </row>
    <row r="235" spans="25:60" ht="12.75" customHeight="1">
      <c r="Y235" s="210"/>
      <c r="AL235" s="211"/>
      <c r="AU235" s="210"/>
      <c r="BH235" s="211"/>
    </row>
    <row r="236" spans="25:60" ht="12.75" customHeight="1">
      <c r="Y236" s="210"/>
      <c r="AL236" s="211"/>
      <c r="AU236" s="210"/>
      <c r="BH236" s="211"/>
    </row>
    <row r="237" spans="25:60" ht="12.75" customHeight="1">
      <c r="Y237" s="210"/>
      <c r="AL237" s="211"/>
      <c r="AU237" s="210"/>
      <c r="BH237" s="211"/>
    </row>
    <row r="238" spans="25:60" ht="12.75" customHeight="1">
      <c r="Y238" s="210"/>
      <c r="AL238" s="211"/>
      <c r="AU238" s="210"/>
      <c r="BH238" s="211"/>
    </row>
    <row r="239" spans="25:60" ht="12.75" customHeight="1">
      <c r="Y239" s="210"/>
      <c r="AL239" s="211"/>
      <c r="AU239" s="210"/>
      <c r="BH239" s="211"/>
    </row>
    <row r="240" spans="25:60" ht="12.75" customHeight="1">
      <c r="Y240" s="210"/>
      <c r="AL240" s="211"/>
      <c r="AU240" s="210"/>
      <c r="BH240" s="211"/>
    </row>
    <row r="241" spans="25:60" ht="12.75" customHeight="1">
      <c r="Y241" s="210"/>
      <c r="AL241" s="211"/>
      <c r="AU241" s="210"/>
      <c r="BH241" s="211"/>
    </row>
    <row r="242" spans="25:60" ht="12.75" customHeight="1">
      <c r="Y242" s="210"/>
      <c r="AL242" s="211"/>
      <c r="AU242" s="210"/>
      <c r="BH242" s="211"/>
    </row>
    <row r="243" spans="25:60" ht="12.75" customHeight="1">
      <c r="Y243" s="210"/>
      <c r="AL243" s="211"/>
      <c r="AU243" s="210"/>
      <c r="BH243" s="211"/>
    </row>
    <row r="244" spans="25:60" ht="12.75" customHeight="1">
      <c r="Y244" s="210"/>
      <c r="AL244" s="211"/>
      <c r="AU244" s="210"/>
      <c r="BH244" s="211"/>
    </row>
    <row r="245" spans="25:60" ht="12.75" customHeight="1">
      <c r="Y245" s="210"/>
      <c r="AL245" s="211"/>
      <c r="AU245" s="210"/>
      <c r="BH245" s="211"/>
    </row>
    <row r="246" spans="25:60" ht="12.75" customHeight="1">
      <c r="Y246" s="210"/>
      <c r="AL246" s="211"/>
      <c r="AU246" s="210"/>
      <c r="BH246" s="211"/>
    </row>
    <row r="247" spans="25:60" ht="12.75" customHeight="1">
      <c r="Y247" s="210"/>
      <c r="AL247" s="211"/>
      <c r="AU247" s="210"/>
      <c r="BH247" s="211"/>
    </row>
    <row r="248" spans="25:60" ht="12.75" customHeight="1">
      <c r="Y248" s="210"/>
      <c r="AL248" s="211"/>
      <c r="AU248" s="210"/>
      <c r="BH248" s="211"/>
    </row>
    <row r="249" spans="25:60" ht="12.75" customHeight="1">
      <c r="Y249" s="210"/>
      <c r="AL249" s="211"/>
      <c r="AU249" s="210"/>
      <c r="BH249" s="211"/>
    </row>
    <row r="250" spans="25:60" ht="12.75" customHeight="1">
      <c r="Y250" s="210"/>
      <c r="AL250" s="211"/>
      <c r="AU250" s="210"/>
      <c r="BH250" s="211"/>
    </row>
    <row r="251" spans="25:60" ht="12.75" customHeight="1">
      <c r="Y251" s="210"/>
      <c r="AL251" s="211"/>
      <c r="AU251" s="210"/>
      <c r="BH251" s="211"/>
    </row>
    <row r="252" spans="25:60" ht="12.75" customHeight="1">
      <c r="Y252" s="210"/>
      <c r="AL252" s="211"/>
      <c r="AU252" s="210"/>
      <c r="BH252" s="211"/>
    </row>
    <row r="253" spans="25:60" ht="12.75" customHeight="1">
      <c r="Y253" s="210"/>
      <c r="AL253" s="211"/>
      <c r="AU253" s="210"/>
      <c r="BH253" s="211"/>
    </row>
    <row r="254" spans="25:60" ht="12.75" customHeight="1">
      <c r="Y254" s="210"/>
      <c r="AL254" s="211"/>
      <c r="AU254" s="210"/>
      <c r="BH254" s="211"/>
    </row>
    <row r="255" spans="25:60" ht="12.75" customHeight="1">
      <c r="Y255" s="210"/>
      <c r="AL255" s="211"/>
      <c r="AU255" s="210"/>
      <c r="BH255" s="211"/>
    </row>
    <row r="256" spans="25:60" ht="12.75" customHeight="1">
      <c r="Y256" s="210"/>
      <c r="AL256" s="211"/>
      <c r="AU256" s="210"/>
      <c r="BH256" s="211"/>
    </row>
    <row r="257" spans="25:60" ht="12.75" customHeight="1">
      <c r="Y257" s="210"/>
      <c r="AL257" s="211"/>
      <c r="AU257" s="210"/>
      <c r="BH257" s="211"/>
    </row>
    <row r="258" spans="25:60" ht="12.75" customHeight="1">
      <c r="Y258" s="210"/>
      <c r="AL258" s="211"/>
      <c r="AU258" s="210"/>
      <c r="BH258" s="211"/>
    </row>
    <row r="259" spans="25:60" ht="12.75" customHeight="1">
      <c r="Y259" s="210"/>
      <c r="AL259" s="211"/>
      <c r="AU259" s="210"/>
      <c r="BH259" s="211"/>
    </row>
    <row r="260" spans="25:60" ht="12.75" customHeight="1">
      <c r="Y260" s="210"/>
      <c r="AL260" s="211"/>
      <c r="AU260" s="210"/>
      <c r="BH260" s="211"/>
    </row>
    <row r="261" spans="25:60" ht="12.75" customHeight="1">
      <c r="Y261" s="210"/>
      <c r="AL261" s="211"/>
      <c r="AU261" s="210"/>
      <c r="BH261" s="211"/>
    </row>
    <row r="262" spans="25:60" ht="12.75" customHeight="1">
      <c r="Y262" s="210"/>
      <c r="AL262" s="211"/>
      <c r="AU262" s="210"/>
      <c r="BH262" s="211"/>
    </row>
    <row r="263" spans="25:60" ht="12.75" customHeight="1">
      <c r="Y263" s="210"/>
      <c r="AL263" s="211"/>
      <c r="AU263" s="210"/>
      <c r="BH263" s="211"/>
    </row>
    <row r="264" spans="25:60" ht="12.75" customHeight="1">
      <c r="Y264" s="210"/>
      <c r="AL264" s="211"/>
      <c r="AU264" s="210"/>
      <c r="BH264" s="211"/>
    </row>
    <row r="265" spans="25:60" ht="12.75" customHeight="1">
      <c r="Y265" s="210"/>
      <c r="AL265" s="211"/>
      <c r="AU265" s="210"/>
      <c r="BH265" s="211"/>
    </row>
    <row r="266" spans="25:60" ht="12.75" customHeight="1">
      <c r="Y266" s="210"/>
      <c r="AL266" s="211"/>
      <c r="AU266" s="210"/>
      <c r="BH266" s="211"/>
    </row>
    <row r="267" spans="25:60" ht="12.75" customHeight="1">
      <c r="Y267" s="210"/>
      <c r="AL267" s="211"/>
      <c r="AU267" s="210"/>
      <c r="BH267" s="211"/>
    </row>
    <row r="268" spans="25:60" ht="12.75" customHeight="1">
      <c r="Y268" s="210"/>
      <c r="AL268" s="211"/>
      <c r="AU268" s="210"/>
      <c r="BH268" s="211"/>
    </row>
    <row r="269" spans="25:60" ht="12.75" customHeight="1">
      <c r="Y269" s="210"/>
      <c r="AL269" s="211"/>
      <c r="AU269" s="210"/>
      <c r="BH269" s="211"/>
    </row>
    <row r="270" spans="25:60" ht="12.75" customHeight="1">
      <c r="Y270" s="210"/>
      <c r="AL270" s="211"/>
      <c r="AU270" s="210"/>
      <c r="BH270" s="211"/>
    </row>
    <row r="271" spans="25:60" ht="12.75" customHeight="1">
      <c r="Y271" s="210"/>
      <c r="AL271" s="211"/>
      <c r="AU271" s="210"/>
      <c r="BH271" s="211"/>
    </row>
    <row r="272" spans="25:60" ht="12.75" customHeight="1">
      <c r="Y272" s="210"/>
      <c r="AL272" s="211"/>
      <c r="AU272" s="210"/>
      <c r="BH272" s="211"/>
    </row>
    <row r="273" spans="25:60" ht="12.75" customHeight="1">
      <c r="Y273" s="210"/>
      <c r="AL273" s="211"/>
      <c r="AU273" s="210"/>
      <c r="BH273" s="211"/>
    </row>
    <row r="274" spans="25:60" ht="15.75" customHeight="1"/>
    <row r="275" spans="25:60" ht="15.75" customHeight="1"/>
    <row r="276" spans="25:60" ht="15.75" customHeight="1"/>
    <row r="277" spans="25:60" ht="15.75" customHeight="1"/>
    <row r="278" spans="25:60" ht="15.75" customHeight="1"/>
    <row r="279" spans="25:60" ht="15.75" customHeight="1"/>
    <row r="280" spans="25:60" ht="15.75" customHeight="1"/>
    <row r="281" spans="25:60" ht="15.75" customHeight="1"/>
    <row r="282" spans="25:60" ht="15.75" customHeight="1"/>
    <row r="283" spans="25:60" ht="15.75" customHeight="1"/>
    <row r="284" spans="25:60" ht="15.75" customHeight="1"/>
    <row r="285" spans="25:60" ht="15.75" customHeight="1"/>
    <row r="286" spans="25:60" ht="15.75" customHeight="1"/>
    <row r="287" spans="25:60" ht="15.75" customHeight="1"/>
    <row r="288" spans="25:60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96">
    <mergeCell ref="AA25:AS26"/>
    <mergeCell ref="BQ62:BR62"/>
    <mergeCell ref="BI62:BJ62"/>
    <mergeCell ref="BK62:BL62"/>
    <mergeCell ref="BM62:BN62"/>
    <mergeCell ref="BO62:BP62"/>
    <mergeCell ref="AO65:AP65"/>
    <mergeCell ref="AQ65:AR65"/>
    <mergeCell ref="AS65:AT65"/>
    <mergeCell ref="BO65:BP65"/>
    <mergeCell ref="BO63:BP63"/>
    <mergeCell ref="BQ63:BR63"/>
    <mergeCell ref="BK63:BL63"/>
    <mergeCell ref="BM63:BN63"/>
    <mergeCell ref="BI63:BJ63"/>
    <mergeCell ref="AS63:AT63"/>
    <mergeCell ref="AQ63:AR63"/>
    <mergeCell ref="AZ65:BA65"/>
    <mergeCell ref="AO63:AP63"/>
    <mergeCell ref="AX63:AY63"/>
    <mergeCell ref="AZ63:BA63"/>
    <mergeCell ref="BB63:BC63"/>
    <mergeCell ref="BD63:BE63"/>
    <mergeCell ref="BF63:BG63"/>
    <mergeCell ref="BO58:BP58"/>
    <mergeCell ref="BQ57:BR57"/>
    <mergeCell ref="BO57:BP57"/>
    <mergeCell ref="BQ58:BR58"/>
    <mergeCell ref="W58:X58"/>
    <mergeCell ref="Z58:AA58"/>
    <mergeCell ref="AD58:AE58"/>
    <mergeCell ref="AF58:AG58"/>
    <mergeCell ref="AV62:AW62"/>
    <mergeCell ref="AS58:AT58"/>
    <mergeCell ref="AV58:AW58"/>
    <mergeCell ref="BF58:BG58"/>
    <mergeCell ref="BB58:BC58"/>
    <mergeCell ref="AX59:AY59"/>
    <mergeCell ref="AH62:AI62"/>
    <mergeCell ref="BF62:BG62"/>
    <mergeCell ref="AX62:AY62"/>
    <mergeCell ref="AZ62:BA62"/>
    <mergeCell ref="BB62:BC62"/>
    <mergeCell ref="BD62:BE62"/>
    <mergeCell ref="BK58:BL58"/>
    <mergeCell ref="BI58:BJ58"/>
    <mergeCell ref="AV61:AW61"/>
    <mergeCell ref="AX61:AY61"/>
    <mergeCell ref="AZ61:BA61"/>
    <mergeCell ref="BB61:BC61"/>
    <mergeCell ref="BD61:BE61"/>
    <mergeCell ref="BI61:BJ61"/>
    <mergeCell ref="BM58:BN58"/>
    <mergeCell ref="BI59:BJ59"/>
    <mergeCell ref="AZ58:BA58"/>
    <mergeCell ref="BD58:BE58"/>
    <mergeCell ref="AJ61:AK61"/>
    <mergeCell ref="AM61:AN61"/>
    <mergeCell ref="AF61:AG61"/>
    <mergeCell ref="AB59:AC59"/>
    <mergeCell ref="AD59:AE59"/>
    <mergeCell ref="AF59:AG59"/>
    <mergeCell ref="AH59:AI59"/>
    <mergeCell ref="AM59:AN59"/>
    <mergeCell ref="AX58:AY58"/>
    <mergeCell ref="AJ58:AK58"/>
    <mergeCell ref="AM58:AN58"/>
    <mergeCell ref="AO58:AP58"/>
    <mergeCell ref="AQ58:AR58"/>
    <mergeCell ref="BQ56:BR56"/>
    <mergeCell ref="Z57:AA57"/>
    <mergeCell ref="AO57:AP57"/>
    <mergeCell ref="AF57:AG57"/>
    <mergeCell ref="AH57:AI57"/>
    <mergeCell ref="AJ57:AK57"/>
    <mergeCell ref="AM57:AN57"/>
    <mergeCell ref="AX57:AY57"/>
    <mergeCell ref="BB57:BC57"/>
    <mergeCell ref="BM57:BN57"/>
    <mergeCell ref="AD56:AE56"/>
    <mergeCell ref="AF56:AG56"/>
    <mergeCell ref="AS56:AT56"/>
    <mergeCell ref="AV57:AW57"/>
    <mergeCell ref="AS57:AT57"/>
    <mergeCell ref="AB57:AC57"/>
    <mergeCell ref="BI57:BJ57"/>
    <mergeCell ref="BK57:BL57"/>
    <mergeCell ref="BD57:BE57"/>
    <mergeCell ref="AZ57:BA57"/>
    <mergeCell ref="AQ57:AR57"/>
    <mergeCell ref="BB59:BC59"/>
    <mergeCell ref="BD59:BE59"/>
    <mergeCell ref="BF59:BG59"/>
    <mergeCell ref="BF57:BG57"/>
    <mergeCell ref="BK59:BL59"/>
    <mergeCell ref="C56:N56"/>
    <mergeCell ref="BM56:BN56"/>
    <mergeCell ref="BO56:BP56"/>
    <mergeCell ref="AZ56:BA56"/>
    <mergeCell ref="BB56:BC56"/>
    <mergeCell ref="AV56:AW56"/>
    <mergeCell ref="AX56:AY56"/>
    <mergeCell ref="Z56:AA56"/>
    <mergeCell ref="AB56:AC56"/>
    <mergeCell ref="BD56:BE56"/>
    <mergeCell ref="BI56:BJ56"/>
    <mergeCell ref="BK56:BL56"/>
    <mergeCell ref="S56:T56"/>
    <mergeCell ref="U56:V56"/>
    <mergeCell ref="W56:X56"/>
    <mergeCell ref="AO56:AP56"/>
    <mergeCell ref="AZ59:BA59"/>
    <mergeCell ref="BM59:BN59"/>
    <mergeCell ref="C62:N62"/>
    <mergeCell ref="O62:P62"/>
    <mergeCell ref="Q62:R62"/>
    <mergeCell ref="S62:T62"/>
    <mergeCell ref="U62:V62"/>
    <mergeCell ref="U61:V61"/>
    <mergeCell ref="W62:X62"/>
    <mergeCell ref="AS59:AT59"/>
    <mergeCell ref="AO61:AP61"/>
    <mergeCell ref="S61:T61"/>
    <mergeCell ref="AS61:AT61"/>
    <mergeCell ref="AO62:AP62"/>
    <mergeCell ref="AQ62:AR62"/>
    <mergeCell ref="AS62:AT62"/>
    <mergeCell ref="W61:X61"/>
    <mergeCell ref="AB61:AC61"/>
    <mergeCell ref="AV59:AW59"/>
    <mergeCell ref="AQ61:AR61"/>
    <mergeCell ref="AD61:AE61"/>
    <mergeCell ref="A60:BR60"/>
    <mergeCell ref="AQ59:AR59"/>
    <mergeCell ref="AO59:AP59"/>
    <mergeCell ref="Z61:AA61"/>
    <mergeCell ref="AH61:AI61"/>
    <mergeCell ref="C61:N61"/>
    <mergeCell ref="BQ61:BR61"/>
    <mergeCell ref="BO61:BP61"/>
    <mergeCell ref="BM61:BN61"/>
    <mergeCell ref="BK61:BL61"/>
    <mergeCell ref="BF61:BG61"/>
    <mergeCell ref="BO59:BP59"/>
    <mergeCell ref="BQ59:BR59"/>
    <mergeCell ref="U57:V57"/>
    <mergeCell ref="W57:X57"/>
    <mergeCell ref="AB58:AC58"/>
    <mergeCell ref="AJ59:AK59"/>
    <mergeCell ref="AH58:AI58"/>
    <mergeCell ref="U58:V58"/>
    <mergeCell ref="C57:N57"/>
    <mergeCell ref="O57:P57"/>
    <mergeCell ref="Q57:R57"/>
    <mergeCell ref="S57:T57"/>
    <mergeCell ref="AD57:AE57"/>
    <mergeCell ref="W59:X59"/>
    <mergeCell ref="Z59:AA59"/>
    <mergeCell ref="C59:N59"/>
    <mergeCell ref="C58:N58"/>
    <mergeCell ref="O58:P58"/>
    <mergeCell ref="Q58:R58"/>
    <mergeCell ref="S58:T58"/>
    <mergeCell ref="W65:X65"/>
    <mergeCell ref="Z65:AA65"/>
    <mergeCell ref="AD62:AE62"/>
    <mergeCell ref="AF62:AG62"/>
    <mergeCell ref="AH63:AI63"/>
    <mergeCell ref="Z62:AA62"/>
    <mergeCell ref="Z63:AA63"/>
    <mergeCell ref="AH65:AI65"/>
    <mergeCell ref="AJ65:AK65"/>
    <mergeCell ref="AB63:AC63"/>
    <mergeCell ref="AD63:AE63"/>
    <mergeCell ref="AF63:AG63"/>
    <mergeCell ref="AF65:AG65"/>
    <mergeCell ref="BO66:BP66"/>
    <mergeCell ref="AZ66:BA66"/>
    <mergeCell ref="AV65:AW65"/>
    <mergeCell ref="AB65:AC65"/>
    <mergeCell ref="AD65:AE65"/>
    <mergeCell ref="AJ63:AK63"/>
    <mergeCell ref="AM63:AN63"/>
    <mergeCell ref="AJ62:AK62"/>
    <mergeCell ref="AB62:AC62"/>
    <mergeCell ref="AM65:AN65"/>
    <mergeCell ref="AV63:AW63"/>
    <mergeCell ref="AX65:AY65"/>
    <mergeCell ref="BK68:BQ68"/>
    <mergeCell ref="BM66:BN66"/>
    <mergeCell ref="BQ65:BR65"/>
    <mergeCell ref="BB66:BC66"/>
    <mergeCell ref="AJ66:AK66"/>
    <mergeCell ref="AM66:AN66"/>
    <mergeCell ref="BB65:BC65"/>
    <mergeCell ref="BD65:BE65"/>
    <mergeCell ref="BF65:BG65"/>
    <mergeCell ref="BI65:BJ65"/>
    <mergeCell ref="BK65:BL65"/>
    <mergeCell ref="BM65:BN65"/>
    <mergeCell ref="AV66:AW66"/>
    <mergeCell ref="AX66:AY66"/>
    <mergeCell ref="AQ66:AR66"/>
    <mergeCell ref="AS66:AT66"/>
    <mergeCell ref="AQ68:AY68"/>
    <mergeCell ref="BK69:BQ69"/>
    <mergeCell ref="BQ66:BR66"/>
    <mergeCell ref="BK66:BL66"/>
    <mergeCell ref="B73:U73"/>
    <mergeCell ref="AD73:BP73"/>
    <mergeCell ref="H70:AG70"/>
    <mergeCell ref="AH70:AK70"/>
    <mergeCell ref="AL70:AP70"/>
    <mergeCell ref="AQ70:AY70"/>
    <mergeCell ref="AH71:AK71"/>
    <mergeCell ref="AL71:AP71"/>
    <mergeCell ref="AQ71:AY71"/>
    <mergeCell ref="BA70:BJ70"/>
    <mergeCell ref="BK71:BQ71"/>
    <mergeCell ref="AQ69:AY69"/>
    <mergeCell ref="H71:AG71"/>
    <mergeCell ref="BK70:BQ70"/>
    <mergeCell ref="H69:AG69"/>
    <mergeCell ref="AH69:AK69"/>
    <mergeCell ref="Q66:R66"/>
    <mergeCell ref="S66:T66"/>
    <mergeCell ref="AB66:AC66"/>
    <mergeCell ref="AD66:AE66"/>
    <mergeCell ref="BA67:BL67"/>
    <mergeCell ref="C63:N63"/>
    <mergeCell ref="W63:X63"/>
    <mergeCell ref="Q63:R63"/>
    <mergeCell ref="U63:V63"/>
    <mergeCell ref="S63:T63"/>
    <mergeCell ref="BA71:BJ71"/>
    <mergeCell ref="AO66:AP66"/>
    <mergeCell ref="BD66:BE66"/>
    <mergeCell ref="BF66:BG66"/>
    <mergeCell ref="BI66:BJ66"/>
    <mergeCell ref="AF66:AG66"/>
    <mergeCell ref="AH66:AI66"/>
    <mergeCell ref="U66:V66"/>
    <mergeCell ref="AL69:AP69"/>
    <mergeCell ref="W67:AJ67"/>
    <mergeCell ref="H68:AG68"/>
    <mergeCell ref="AH68:AK68"/>
    <mergeCell ref="AL68:AP68"/>
    <mergeCell ref="W66:X66"/>
    <mergeCell ref="Z66:AA66"/>
    <mergeCell ref="C66:N66"/>
    <mergeCell ref="O66:P66"/>
    <mergeCell ref="BA69:BJ69"/>
    <mergeCell ref="BA68:BJ68"/>
    <mergeCell ref="A55:BR55"/>
    <mergeCell ref="O56:P56"/>
    <mergeCell ref="AQ56:AR56"/>
    <mergeCell ref="C54:N54"/>
    <mergeCell ref="O63:P63"/>
    <mergeCell ref="S65:T65"/>
    <mergeCell ref="U65:V65"/>
    <mergeCell ref="O59:P59"/>
    <mergeCell ref="Q59:R59"/>
    <mergeCell ref="S59:T59"/>
    <mergeCell ref="U59:V59"/>
    <mergeCell ref="O61:P61"/>
    <mergeCell ref="Q61:R61"/>
    <mergeCell ref="Q65:R65"/>
    <mergeCell ref="A64:BR64"/>
    <mergeCell ref="BF56:BG56"/>
    <mergeCell ref="AH56:AI56"/>
    <mergeCell ref="AJ56:AK56"/>
    <mergeCell ref="AM56:AN56"/>
    <mergeCell ref="O54:P54"/>
    <mergeCell ref="Q54:R54"/>
    <mergeCell ref="Q56:R56"/>
    <mergeCell ref="C65:N65"/>
    <mergeCell ref="O65:P65"/>
    <mergeCell ref="S54:T54"/>
    <mergeCell ref="U54:V54"/>
    <mergeCell ref="AD53:AE53"/>
    <mergeCell ref="BI49:BJ49"/>
    <mergeCell ref="AS54:AT54"/>
    <mergeCell ref="AF53:AG53"/>
    <mergeCell ref="AD51:AE51"/>
    <mergeCell ref="AM53:AN53"/>
    <mergeCell ref="AO53:AP53"/>
    <mergeCell ref="AQ52:AR52"/>
    <mergeCell ref="AS52:AT52"/>
    <mergeCell ref="BF49:BG49"/>
    <mergeCell ref="BB49:BC49"/>
    <mergeCell ref="BD49:BE49"/>
    <mergeCell ref="AV54:AW54"/>
    <mergeCell ref="AZ51:BA51"/>
    <mergeCell ref="BB51:BC51"/>
    <mergeCell ref="BD51:BE51"/>
    <mergeCell ref="BF51:BG51"/>
    <mergeCell ref="AM51:AN51"/>
    <mergeCell ref="AJ54:AK54"/>
    <mergeCell ref="BM52:BN52"/>
    <mergeCell ref="BK52:BL52"/>
    <mergeCell ref="AZ52:BA52"/>
    <mergeCell ref="BB52:BC52"/>
    <mergeCell ref="BD52:BE52"/>
    <mergeCell ref="BK54:BL54"/>
    <mergeCell ref="AX49:AY49"/>
    <mergeCell ref="AZ49:BA49"/>
    <mergeCell ref="AH48:AI48"/>
    <mergeCell ref="AJ51:AK51"/>
    <mergeCell ref="BM49:BN49"/>
    <mergeCell ref="BD53:BE53"/>
    <mergeCell ref="AJ49:AK49"/>
    <mergeCell ref="AM49:AN49"/>
    <mergeCell ref="AZ54:BA54"/>
    <mergeCell ref="BB54:BC54"/>
    <mergeCell ref="AO54:AP54"/>
    <mergeCell ref="AQ53:AR53"/>
    <mergeCell ref="AX53:AY53"/>
    <mergeCell ref="AS53:AT53"/>
    <mergeCell ref="AV53:AW53"/>
    <mergeCell ref="AJ53:AK53"/>
    <mergeCell ref="AO52:AP52"/>
    <mergeCell ref="AV52:AW52"/>
    <mergeCell ref="C52:N52"/>
    <mergeCell ref="O52:P52"/>
    <mergeCell ref="U53:V53"/>
    <mergeCell ref="W53:X53"/>
    <mergeCell ref="U52:V52"/>
    <mergeCell ref="W52:X52"/>
    <mergeCell ref="C48:N48"/>
    <mergeCell ref="O48:P48"/>
    <mergeCell ref="Q48:R48"/>
    <mergeCell ref="S48:T48"/>
    <mergeCell ref="S49:T49"/>
    <mergeCell ref="U49:V49"/>
    <mergeCell ref="Q52:R52"/>
    <mergeCell ref="S52:T52"/>
    <mergeCell ref="Q49:R49"/>
    <mergeCell ref="C53:N53"/>
    <mergeCell ref="O53:P53"/>
    <mergeCell ref="Q53:R53"/>
    <mergeCell ref="S53:T53"/>
    <mergeCell ref="C51:N51"/>
    <mergeCell ref="O51:P51"/>
    <mergeCell ref="S51:T51"/>
    <mergeCell ref="U51:V51"/>
    <mergeCell ref="Q51:R51"/>
    <mergeCell ref="W51:X51"/>
    <mergeCell ref="AB48:AC48"/>
    <mergeCell ref="C49:N49"/>
    <mergeCell ref="O49:P49"/>
    <mergeCell ref="U48:V48"/>
    <mergeCell ref="AM48:AN48"/>
    <mergeCell ref="AV49:AW49"/>
    <mergeCell ref="W54:X54"/>
    <mergeCell ref="AB54:AC54"/>
    <mergeCell ref="AH53:AI53"/>
    <mergeCell ref="AH51:AI51"/>
    <mergeCell ref="AB53:AC53"/>
    <mergeCell ref="AD54:AE54"/>
    <mergeCell ref="AF54:AG54"/>
    <mergeCell ref="Z51:AA51"/>
    <mergeCell ref="Z52:AA52"/>
    <mergeCell ref="Z54:AA54"/>
    <mergeCell ref="AO48:AP48"/>
    <mergeCell ref="Z53:AA53"/>
    <mergeCell ref="W48:X48"/>
    <mergeCell ref="AB51:AC51"/>
    <mergeCell ref="AB52:AC52"/>
    <mergeCell ref="AD52:AE52"/>
    <mergeCell ref="Z48:AA48"/>
    <mergeCell ref="AB49:AC49"/>
    <mergeCell ref="W49:X49"/>
    <mergeCell ref="Z49:AA49"/>
    <mergeCell ref="AD49:AE49"/>
    <mergeCell ref="BF53:BG53"/>
    <mergeCell ref="BI53:BJ53"/>
    <mergeCell ref="BI51:BJ51"/>
    <mergeCell ref="AX54:AY54"/>
    <mergeCell ref="AF48:AG48"/>
    <mergeCell ref="AH54:AI54"/>
    <mergeCell ref="AV48:AW48"/>
    <mergeCell ref="AX48:AY48"/>
    <mergeCell ref="AQ49:AR49"/>
    <mergeCell ref="AS49:AT49"/>
    <mergeCell ref="AO49:AP49"/>
    <mergeCell ref="AQ54:AR54"/>
    <mergeCell ref="AV51:AW51"/>
    <mergeCell ref="AX51:AY51"/>
    <mergeCell ref="AF52:AG52"/>
    <mergeCell ref="AH52:AI52"/>
    <mergeCell ref="AJ52:AK52"/>
    <mergeCell ref="AM52:AN52"/>
    <mergeCell ref="AX52:AY52"/>
    <mergeCell ref="AQ48:AR48"/>
    <mergeCell ref="AS48:AT48"/>
    <mergeCell ref="AF49:AG49"/>
    <mergeCell ref="AH49:AI49"/>
    <mergeCell ref="BQ52:BR52"/>
    <mergeCell ref="AZ48:BA48"/>
    <mergeCell ref="BB48:BC48"/>
    <mergeCell ref="BD48:BE48"/>
    <mergeCell ref="AD48:AE48"/>
    <mergeCell ref="AM54:AN54"/>
    <mergeCell ref="AJ48:AK48"/>
    <mergeCell ref="BK51:BL51"/>
    <mergeCell ref="AF51:AG51"/>
    <mergeCell ref="BM51:BN51"/>
    <mergeCell ref="BO51:BP51"/>
    <mergeCell ref="BQ53:BR53"/>
    <mergeCell ref="BQ54:BR54"/>
    <mergeCell ref="AZ53:BA53"/>
    <mergeCell ref="BB53:BC53"/>
    <mergeCell ref="BM54:BN54"/>
    <mergeCell ref="BO54:BP54"/>
    <mergeCell ref="AS51:AT51"/>
    <mergeCell ref="BF54:BG54"/>
    <mergeCell ref="BI54:BJ54"/>
    <mergeCell ref="BM53:BN53"/>
    <mergeCell ref="BO53:BP53"/>
    <mergeCell ref="BD54:BE54"/>
    <mergeCell ref="BK53:BL53"/>
    <mergeCell ref="BO49:BP49"/>
    <mergeCell ref="BQ49:BR49"/>
    <mergeCell ref="BF52:BG52"/>
    <mergeCell ref="BK49:BL49"/>
    <mergeCell ref="BO48:BP48"/>
    <mergeCell ref="BO52:BP52"/>
    <mergeCell ref="AQ47:AR47"/>
    <mergeCell ref="AS47:AT47"/>
    <mergeCell ref="AV47:AW47"/>
    <mergeCell ref="AX47:AY47"/>
    <mergeCell ref="AZ47:BA47"/>
    <mergeCell ref="BB47:BC47"/>
    <mergeCell ref="BM47:BN47"/>
    <mergeCell ref="BO47:BP47"/>
    <mergeCell ref="BQ48:BR48"/>
    <mergeCell ref="BF48:BG48"/>
    <mergeCell ref="BI48:BJ48"/>
    <mergeCell ref="BK48:BL48"/>
    <mergeCell ref="BM48:BN48"/>
    <mergeCell ref="BI52:BJ52"/>
    <mergeCell ref="BQ51:BR51"/>
    <mergeCell ref="A50:BR50"/>
    <mergeCell ref="AO51:AP51"/>
    <mergeCell ref="AQ51:AR51"/>
    <mergeCell ref="BK47:BL47"/>
    <mergeCell ref="BQ47:BR47"/>
    <mergeCell ref="BD47:BE47"/>
    <mergeCell ref="BF47:BG47"/>
    <mergeCell ref="BI47:BJ47"/>
    <mergeCell ref="AJ47:AK47"/>
    <mergeCell ref="C45:N45"/>
    <mergeCell ref="O45:P45"/>
    <mergeCell ref="Q45:R45"/>
    <mergeCell ref="S45:T45"/>
    <mergeCell ref="U45:V45"/>
    <mergeCell ref="W45:X45"/>
    <mergeCell ref="AB45:AC45"/>
    <mergeCell ref="S47:T47"/>
    <mergeCell ref="U47:V47"/>
    <mergeCell ref="W46:X46"/>
    <mergeCell ref="Z46:AA46"/>
    <mergeCell ref="AB46:AC46"/>
    <mergeCell ref="AD47:AE47"/>
    <mergeCell ref="AF47:AG47"/>
    <mergeCell ref="AH47:AI47"/>
    <mergeCell ref="W47:X47"/>
    <mergeCell ref="Z47:AA47"/>
    <mergeCell ref="C47:N47"/>
    <mergeCell ref="O47:P47"/>
    <mergeCell ref="Q47:R47"/>
    <mergeCell ref="AB47:AC47"/>
    <mergeCell ref="AO47:AP47"/>
    <mergeCell ref="C46:N46"/>
    <mergeCell ref="O46:P46"/>
    <mergeCell ref="Q46:R46"/>
    <mergeCell ref="S46:T46"/>
    <mergeCell ref="U46:V46"/>
    <mergeCell ref="AM47:AN47"/>
    <mergeCell ref="AD46:AE46"/>
    <mergeCell ref="AF46:AG46"/>
    <mergeCell ref="AH46:AI46"/>
    <mergeCell ref="AJ46:AK46"/>
    <mergeCell ref="Z45:AA45"/>
    <mergeCell ref="BK45:BL45"/>
    <mergeCell ref="AQ45:AR45"/>
    <mergeCell ref="AM45:AN45"/>
    <mergeCell ref="AD45:AE45"/>
    <mergeCell ref="AF45:AG45"/>
    <mergeCell ref="AH45:AI45"/>
    <mergeCell ref="AJ45:AK45"/>
    <mergeCell ref="BI45:BJ45"/>
    <mergeCell ref="C44:N44"/>
    <mergeCell ref="O44:P44"/>
    <mergeCell ref="Q44:R44"/>
    <mergeCell ref="S44:T44"/>
    <mergeCell ref="AO44:AP44"/>
    <mergeCell ref="AH44:AI44"/>
    <mergeCell ref="AJ44:AK44"/>
    <mergeCell ref="AM44:AN44"/>
    <mergeCell ref="BM44:BN44"/>
    <mergeCell ref="BO44:BP44"/>
    <mergeCell ref="BQ44:BR44"/>
    <mergeCell ref="U44:V44"/>
    <mergeCell ref="W44:X44"/>
    <mergeCell ref="Z44:AA44"/>
    <mergeCell ref="AZ44:BA44"/>
    <mergeCell ref="AB44:AC44"/>
    <mergeCell ref="AD44:AE44"/>
    <mergeCell ref="AF44:AG44"/>
    <mergeCell ref="BB44:BC44"/>
    <mergeCell ref="AZ46:BA46"/>
    <mergeCell ref="BB46:BC46"/>
    <mergeCell ref="BM45:BN45"/>
    <mergeCell ref="BO45:BP45"/>
    <mergeCell ref="BQ45:BR45"/>
    <mergeCell ref="BK46:BL46"/>
    <mergeCell ref="BQ46:BR46"/>
    <mergeCell ref="BM46:BN46"/>
    <mergeCell ref="BF46:BG46"/>
    <mergeCell ref="BI46:BJ46"/>
    <mergeCell ref="BF45:BG45"/>
    <mergeCell ref="AZ45:BA45"/>
    <mergeCell ref="BB45:BC45"/>
    <mergeCell ref="BD45:BE45"/>
    <mergeCell ref="BD46:BE46"/>
    <mergeCell ref="BO46:BP46"/>
    <mergeCell ref="AV46:AW46"/>
    <mergeCell ref="AX46:AY46"/>
    <mergeCell ref="AM46:AN46"/>
    <mergeCell ref="AO46:AP46"/>
    <mergeCell ref="AS44:AT44"/>
    <mergeCell ref="AV44:AW44"/>
    <mergeCell ref="AS45:AT45"/>
    <mergeCell ref="AV45:AW45"/>
    <mergeCell ref="AQ46:AR46"/>
    <mergeCell ref="AS46:AT46"/>
    <mergeCell ref="AO45:AP45"/>
    <mergeCell ref="AX44:AY44"/>
    <mergeCell ref="AX45:AY45"/>
    <mergeCell ref="AO43:AP43"/>
    <mergeCell ref="AS43:AT43"/>
    <mergeCell ref="AQ43:AR43"/>
    <mergeCell ref="BK44:BL44"/>
    <mergeCell ref="BI43:BJ43"/>
    <mergeCell ref="BD43:BE43"/>
    <mergeCell ref="BI44:BJ44"/>
    <mergeCell ref="BD44:BE44"/>
    <mergeCell ref="BF44:BG44"/>
    <mergeCell ref="AQ44:AR44"/>
    <mergeCell ref="BK43:BL43"/>
    <mergeCell ref="AV43:AW43"/>
    <mergeCell ref="AX43:AY43"/>
    <mergeCell ref="AZ43:BA43"/>
    <mergeCell ref="BB43:BC43"/>
    <mergeCell ref="BF43:BG43"/>
    <mergeCell ref="BQ43:BR43"/>
    <mergeCell ref="AS42:AT42"/>
    <mergeCell ref="AV42:AW42"/>
    <mergeCell ref="AX42:AY42"/>
    <mergeCell ref="AZ42:BA42"/>
    <mergeCell ref="BB42:BC42"/>
    <mergeCell ref="BD42:BE42"/>
    <mergeCell ref="BF42:BG42"/>
    <mergeCell ref="BM42:BN42"/>
    <mergeCell ref="BI42:BJ42"/>
    <mergeCell ref="BQ42:BR42"/>
    <mergeCell ref="BO42:BP42"/>
    <mergeCell ref="BM43:BN43"/>
    <mergeCell ref="BO43:BP43"/>
    <mergeCell ref="BK42:BL42"/>
    <mergeCell ref="C42:N42"/>
    <mergeCell ref="C41:N41"/>
    <mergeCell ref="BF41:BG41"/>
    <mergeCell ref="BI41:BJ41"/>
    <mergeCell ref="AM42:AN42"/>
    <mergeCell ref="AO42:AP42"/>
    <mergeCell ref="AQ42:AR42"/>
    <mergeCell ref="AO41:AP41"/>
    <mergeCell ref="AQ41:AR41"/>
    <mergeCell ref="BB41:BC41"/>
    <mergeCell ref="BD41:BE41"/>
    <mergeCell ref="AS41:AT41"/>
    <mergeCell ref="AV41:AW41"/>
    <mergeCell ref="AX41:AY41"/>
    <mergeCell ref="AZ41:BA41"/>
    <mergeCell ref="AM43:AN43"/>
    <mergeCell ref="C39:N39"/>
    <mergeCell ref="O39:P39"/>
    <mergeCell ref="Q39:R39"/>
    <mergeCell ref="S39:T39"/>
    <mergeCell ref="AM41:AN41"/>
    <mergeCell ref="C43:N43"/>
    <mergeCell ref="O43:P43"/>
    <mergeCell ref="Q43:R43"/>
    <mergeCell ref="S43:T43"/>
    <mergeCell ref="U43:V43"/>
    <mergeCell ref="W43:X43"/>
    <mergeCell ref="AF42:AG42"/>
    <mergeCell ref="AH42:AI42"/>
    <mergeCell ref="AH41:AI41"/>
    <mergeCell ref="AB41:AC41"/>
    <mergeCell ref="AD40:AE40"/>
    <mergeCell ref="AF40:AG40"/>
    <mergeCell ref="AB40:AC40"/>
    <mergeCell ref="O41:P41"/>
    <mergeCell ref="Q41:R41"/>
    <mergeCell ref="S41:T41"/>
    <mergeCell ref="Z43:AA43"/>
    <mergeCell ref="O42:P42"/>
    <mergeCell ref="AB43:AC43"/>
    <mergeCell ref="AD43:AE43"/>
    <mergeCell ref="AF43:AG43"/>
    <mergeCell ref="AH43:AI43"/>
    <mergeCell ref="AJ43:AK43"/>
    <mergeCell ref="Q40:R40"/>
    <mergeCell ref="S40:T40"/>
    <mergeCell ref="U40:V40"/>
    <mergeCell ref="W40:X40"/>
    <mergeCell ref="Z40:AA40"/>
    <mergeCell ref="U41:V41"/>
    <mergeCell ref="W41:X41"/>
    <mergeCell ref="Z41:AA41"/>
    <mergeCell ref="AF41:AG41"/>
    <mergeCell ref="AB42:AC42"/>
    <mergeCell ref="AD42:AE42"/>
    <mergeCell ref="Q42:R42"/>
    <mergeCell ref="S42:T42"/>
    <mergeCell ref="U42:V42"/>
    <mergeCell ref="W42:X42"/>
    <mergeCell ref="Z42:AA42"/>
    <mergeCell ref="AD41:AE41"/>
    <mergeCell ref="AJ41:AK41"/>
    <mergeCell ref="BQ38:BR38"/>
    <mergeCell ref="AO38:AP38"/>
    <mergeCell ref="BM40:BN40"/>
    <mergeCell ref="AV40:AW40"/>
    <mergeCell ref="AX40:AY40"/>
    <mergeCell ref="AZ40:BA40"/>
    <mergeCell ref="BB40:BC40"/>
    <mergeCell ref="BQ40:BR40"/>
    <mergeCell ref="AV39:AW39"/>
    <mergeCell ref="AX39:AY39"/>
    <mergeCell ref="BQ39:BR39"/>
    <mergeCell ref="AO39:AP39"/>
    <mergeCell ref="AQ39:AR39"/>
    <mergeCell ref="AS39:AT39"/>
    <mergeCell ref="BK39:BL39"/>
    <mergeCell ref="BF39:BG39"/>
    <mergeCell ref="BI39:BJ39"/>
    <mergeCell ref="AZ39:BA39"/>
    <mergeCell ref="BB39:BC39"/>
    <mergeCell ref="BD39:BE39"/>
    <mergeCell ref="AJ39:AK39"/>
    <mergeCell ref="AM39:AN39"/>
    <mergeCell ref="AH39:AI39"/>
    <mergeCell ref="BO41:BP41"/>
    <mergeCell ref="BQ41:BR41"/>
    <mergeCell ref="BM41:BN41"/>
    <mergeCell ref="BK41:BL41"/>
    <mergeCell ref="C40:N40"/>
    <mergeCell ref="O40:P40"/>
    <mergeCell ref="BO40:BP40"/>
    <mergeCell ref="BK40:BL40"/>
    <mergeCell ref="AO40:AP40"/>
    <mergeCell ref="BD40:BE40"/>
    <mergeCell ref="BF40:BG40"/>
    <mergeCell ref="BI40:BJ40"/>
    <mergeCell ref="AQ40:AR40"/>
    <mergeCell ref="AH40:AI40"/>
    <mergeCell ref="AS40:AT40"/>
    <mergeCell ref="AJ40:AK40"/>
    <mergeCell ref="AM40:AN40"/>
    <mergeCell ref="C37:N37"/>
    <mergeCell ref="O37:P37"/>
    <mergeCell ref="Q37:R37"/>
    <mergeCell ref="S37:T37"/>
    <mergeCell ref="BM39:BN39"/>
    <mergeCell ref="BO39:BP39"/>
    <mergeCell ref="C38:N38"/>
    <mergeCell ref="O38:P38"/>
    <mergeCell ref="Q38:R38"/>
    <mergeCell ref="S38:T38"/>
    <mergeCell ref="U38:V38"/>
    <mergeCell ref="W38:X38"/>
    <mergeCell ref="AZ38:BA38"/>
    <mergeCell ref="BF38:BG38"/>
    <mergeCell ref="BD38:BE38"/>
    <mergeCell ref="AQ38:AR38"/>
    <mergeCell ref="AS38:AT38"/>
    <mergeCell ref="AM37:AN37"/>
    <mergeCell ref="W39:X39"/>
    <mergeCell ref="U39:V39"/>
    <mergeCell ref="Z39:AA39"/>
    <mergeCell ref="AB39:AC39"/>
    <mergeCell ref="AF39:AG39"/>
    <mergeCell ref="AD39:AE39"/>
    <mergeCell ref="S29:T33"/>
    <mergeCell ref="Q35:R35"/>
    <mergeCell ref="S35:T35"/>
    <mergeCell ref="AB38:AC38"/>
    <mergeCell ref="AD38:AE38"/>
    <mergeCell ref="BO38:BP38"/>
    <mergeCell ref="BK38:BL38"/>
    <mergeCell ref="BM38:BN38"/>
    <mergeCell ref="AV38:AW38"/>
    <mergeCell ref="AX38:AY38"/>
    <mergeCell ref="AM36:AN36"/>
    <mergeCell ref="AO36:AP36"/>
    <mergeCell ref="AS36:AT36"/>
    <mergeCell ref="BI38:BJ38"/>
    <mergeCell ref="BK35:BL35"/>
    <mergeCell ref="AH36:AI36"/>
    <mergeCell ref="AO35:AP35"/>
    <mergeCell ref="AQ35:AR35"/>
    <mergeCell ref="BB35:BC35"/>
    <mergeCell ref="AJ35:AK35"/>
    <mergeCell ref="AD35:AE35"/>
    <mergeCell ref="AF35:AG35"/>
    <mergeCell ref="AH35:AI35"/>
    <mergeCell ref="AM35:AN35"/>
    <mergeCell ref="C36:N36"/>
    <mergeCell ref="A28:A33"/>
    <mergeCell ref="B28:B33"/>
    <mergeCell ref="O28:O33"/>
    <mergeCell ref="O36:P36"/>
    <mergeCell ref="Z29:AA33"/>
    <mergeCell ref="W29:X33"/>
    <mergeCell ref="P28:P33"/>
    <mergeCell ref="Q28:X28"/>
    <mergeCell ref="Q29:R33"/>
    <mergeCell ref="A34:BR34"/>
    <mergeCell ref="C28:N33"/>
    <mergeCell ref="C35:N35"/>
    <mergeCell ref="AD31:AE33"/>
    <mergeCell ref="AB30:AC33"/>
    <mergeCell ref="U29:V33"/>
    <mergeCell ref="U35:V35"/>
    <mergeCell ref="O35:P35"/>
    <mergeCell ref="BQ29:BR29"/>
    <mergeCell ref="AZ35:BA35"/>
    <mergeCell ref="AS35:AT35"/>
    <mergeCell ref="AV35:AW35"/>
    <mergeCell ref="AX35:AY35"/>
    <mergeCell ref="AB35:AC35"/>
    <mergeCell ref="W35:X35"/>
    <mergeCell ref="Z35:AA35"/>
    <mergeCell ref="Y29:Y33"/>
    <mergeCell ref="BO37:BP37"/>
    <mergeCell ref="AX36:AY36"/>
    <mergeCell ref="AZ36:BA36"/>
    <mergeCell ref="BK37:BL37"/>
    <mergeCell ref="BM37:BN37"/>
    <mergeCell ref="BB36:BC36"/>
    <mergeCell ref="BD37:BE37"/>
    <mergeCell ref="BI37:BJ37"/>
    <mergeCell ref="AZ37:BA37"/>
    <mergeCell ref="BB37:BC37"/>
    <mergeCell ref="AO37:AP37"/>
    <mergeCell ref="AB37:AC37"/>
    <mergeCell ref="AD37:AE37"/>
    <mergeCell ref="BF37:BG37"/>
    <mergeCell ref="Z37:AA37"/>
    <mergeCell ref="AX37:AY37"/>
    <mergeCell ref="AQ37:AR37"/>
    <mergeCell ref="BQ36:BR36"/>
    <mergeCell ref="BQ35:BR35"/>
    <mergeCell ref="BD35:BE35"/>
    <mergeCell ref="BF36:BG36"/>
    <mergeCell ref="BF35:BG35"/>
    <mergeCell ref="BK36:BL36"/>
    <mergeCell ref="BD36:BE36"/>
    <mergeCell ref="BM35:BN35"/>
    <mergeCell ref="BO35:BP35"/>
    <mergeCell ref="BO36:BP36"/>
    <mergeCell ref="BI36:BJ36"/>
    <mergeCell ref="BI35:BJ35"/>
    <mergeCell ref="BM36:BN36"/>
    <mergeCell ref="BQ37:BR37"/>
    <mergeCell ref="AF38:AG38"/>
    <mergeCell ref="AH38:AI38"/>
    <mergeCell ref="AS37:AT37"/>
    <mergeCell ref="AV37:AW37"/>
    <mergeCell ref="U37:V37"/>
    <mergeCell ref="W37:X37"/>
    <mergeCell ref="Z38:AA38"/>
    <mergeCell ref="M23:M24"/>
    <mergeCell ref="N23:N24"/>
    <mergeCell ref="O23:O24"/>
    <mergeCell ref="P23:P24"/>
    <mergeCell ref="BB38:BC38"/>
    <mergeCell ref="AJ38:AK38"/>
    <mergeCell ref="AM38:AN38"/>
    <mergeCell ref="AF37:AG37"/>
    <mergeCell ref="AH37:AI37"/>
    <mergeCell ref="AJ37:AK37"/>
    <mergeCell ref="BI23:BI24"/>
    <mergeCell ref="X23:X24"/>
    <mergeCell ref="Y23:Y24"/>
    <mergeCell ref="AJ23:AJ24"/>
    <mergeCell ref="AO23:AO24"/>
    <mergeCell ref="AK23:AK24"/>
    <mergeCell ref="AL23:AL24"/>
    <mergeCell ref="AI23:AI24"/>
    <mergeCell ref="Q36:R36"/>
    <mergeCell ref="S36:T36"/>
    <mergeCell ref="U36:V36"/>
    <mergeCell ref="W36:X36"/>
    <mergeCell ref="BB23:BB24"/>
    <mergeCell ref="BH23:BH24"/>
    <mergeCell ref="V23:V24"/>
    <mergeCell ref="R23:R24"/>
    <mergeCell ref="T23:T24"/>
    <mergeCell ref="Q23:Q24"/>
    <mergeCell ref="AQ36:AR36"/>
    <mergeCell ref="Z36:AA36"/>
    <mergeCell ref="AB36:AC36"/>
    <mergeCell ref="AD36:AE36"/>
    <mergeCell ref="AF36:AG36"/>
    <mergeCell ref="AJ36:AK36"/>
    <mergeCell ref="AV36:AW36"/>
    <mergeCell ref="BD31:BE33"/>
    <mergeCell ref="AV29:AW33"/>
    <mergeCell ref="W23:W24"/>
    <mergeCell ref="Z23:Z24"/>
    <mergeCell ref="AA23:AA24"/>
    <mergeCell ref="B2:M2"/>
    <mergeCell ref="R2:BL2"/>
    <mergeCell ref="AW4:BH5"/>
    <mergeCell ref="B10:M11"/>
    <mergeCell ref="BF23:BF24"/>
    <mergeCell ref="AR23:AR24"/>
    <mergeCell ref="AS23:AS24"/>
    <mergeCell ref="AT23:AT24"/>
    <mergeCell ref="AU23:AU24"/>
    <mergeCell ref="AW18:AZ18"/>
    <mergeCell ref="AA18:AE18"/>
    <mergeCell ref="AF18:AI18"/>
    <mergeCell ref="N18:R18"/>
    <mergeCell ref="S18:V18"/>
    <mergeCell ref="B12:M12"/>
    <mergeCell ref="B13:M13"/>
    <mergeCell ref="M18:M20"/>
    <mergeCell ref="W18:Z18"/>
    <mergeCell ref="AJ18:AM18"/>
    <mergeCell ref="BF18:BI18"/>
    <mergeCell ref="BA18:BE18"/>
    <mergeCell ref="AN18:AR18"/>
    <mergeCell ref="AS18:AV18"/>
    <mergeCell ref="AV23:AV24"/>
    <mergeCell ref="BD23:BD24"/>
    <mergeCell ref="BE23:BE24"/>
    <mergeCell ref="BA23:BA24"/>
    <mergeCell ref="AZ23:AZ24"/>
    <mergeCell ref="BQ30:BR30"/>
    <mergeCell ref="AV28:BP28"/>
    <mergeCell ref="BG23:BG24"/>
    <mergeCell ref="AZ31:BA33"/>
    <mergeCell ref="BB31:BC33"/>
    <mergeCell ref="AX30:AY33"/>
    <mergeCell ref="BI29:BJ33"/>
    <mergeCell ref="AZ30:BE30"/>
    <mergeCell ref="BC23:BC24"/>
    <mergeCell ref="Z28:AT28"/>
    <mergeCell ref="AB29:AI29"/>
    <mergeCell ref="BQ31:BR31"/>
    <mergeCell ref="BM29:BP30"/>
    <mergeCell ref="BM31:BN33"/>
    <mergeCell ref="BO31:BP33"/>
    <mergeCell ref="AX29:BE29"/>
    <mergeCell ref="BK29:BL33"/>
    <mergeCell ref="BF29:BG33"/>
    <mergeCell ref="AM23:AM24"/>
    <mergeCell ref="AO29:AP33"/>
    <mergeCell ref="U23:U24"/>
    <mergeCell ref="AY23:AY24"/>
    <mergeCell ref="AX23:AX24"/>
    <mergeCell ref="AE23:AE24"/>
    <mergeCell ref="AF23:AF24"/>
    <mergeCell ref="AG23:AG24"/>
    <mergeCell ref="AF31:AG33"/>
    <mergeCell ref="AD23:AD24"/>
    <mergeCell ref="AB23:AB24"/>
    <mergeCell ref="AC23:AC24"/>
    <mergeCell ref="AQ29:AT30"/>
    <mergeCell ref="AH31:AI33"/>
    <mergeCell ref="AQ31:AR33"/>
    <mergeCell ref="AS31:AT33"/>
    <mergeCell ref="AJ29:AK33"/>
    <mergeCell ref="AM29:AN33"/>
    <mergeCell ref="AD30:AI30"/>
    <mergeCell ref="AH23:AH24"/>
    <mergeCell ref="AW23:AW24"/>
    <mergeCell ref="AU29:AU33"/>
    <mergeCell ref="AP23:AP24"/>
    <mergeCell ref="AQ23:AQ24"/>
  </mergeCells>
  <phoneticPr fontId="0" type="noConversion"/>
  <pageMargins left="0" right="0" top="0" bottom="0" header="0" footer="0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R999"/>
  <sheetViews>
    <sheetView tabSelected="1" zoomScale="50" zoomScaleNormal="50" workbookViewId="0">
      <selection sqref="A1:BR70"/>
    </sheetView>
  </sheetViews>
  <sheetFormatPr defaultColWidth="14.42578125" defaultRowHeight="15" customHeight="1"/>
  <cols>
    <col min="1" max="1" width="3.7109375" style="9" customWidth="1"/>
    <col min="2" max="2" width="7.7109375" style="9" customWidth="1"/>
    <col min="3" max="3" width="3.42578125" style="9" customWidth="1"/>
    <col min="4" max="5" width="3" style="9" customWidth="1"/>
    <col min="6" max="6" width="3.5703125" style="9" customWidth="1"/>
    <col min="7" max="7" width="4.28515625" style="9" customWidth="1"/>
    <col min="8" max="8" width="3" style="9" customWidth="1"/>
    <col min="9" max="9" width="3.140625" style="9" customWidth="1"/>
    <col min="10" max="10" width="3.5703125" style="9" customWidth="1"/>
    <col min="11" max="11" width="3.28515625" style="9" customWidth="1"/>
    <col min="12" max="12" width="3" style="9" customWidth="1"/>
    <col min="13" max="13" width="3.5703125" style="9" customWidth="1"/>
    <col min="14" max="15" width="3.28515625" style="9" customWidth="1"/>
    <col min="16" max="17" width="3.5703125" style="9" customWidth="1"/>
    <col min="18" max="18" width="3.42578125" style="9" customWidth="1"/>
    <col min="19" max="19" width="4.85546875" style="9" customWidth="1"/>
    <col min="20" max="21" width="4.28515625" style="9" customWidth="1"/>
    <col min="22" max="22" width="3.7109375" style="9" customWidth="1"/>
    <col min="23" max="23" width="4.42578125" style="9" customWidth="1"/>
    <col min="24" max="24" width="5.140625" style="9" customWidth="1"/>
    <col min="25" max="25" width="6.28515625" style="9" customWidth="1"/>
    <col min="26" max="26" width="3.42578125" style="9" customWidth="1"/>
    <col min="27" max="28" width="3.28515625" style="9" customWidth="1"/>
    <col min="29" max="30" width="3.5703125" style="9" customWidth="1"/>
    <col min="31" max="31" width="4" style="9" customWidth="1"/>
    <col min="32" max="32" width="3.5703125" style="9" customWidth="1"/>
    <col min="33" max="33" width="3.42578125" style="9" customWidth="1"/>
    <col min="34" max="34" width="4.42578125" style="9" customWidth="1"/>
    <col min="35" max="35" width="4.7109375" style="9" customWidth="1"/>
    <col min="36" max="37" width="3.28515625" style="9" customWidth="1"/>
    <col min="38" max="38" width="3.5703125" style="9" customWidth="1"/>
    <col min="39" max="40" width="3.7109375" style="9" customWidth="1"/>
    <col min="41" max="41" width="3.140625" style="9" customWidth="1"/>
    <col min="42" max="42" width="4.28515625" style="9" customWidth="1"/>
    <col min="43" max="43" width="4" style="9" customWidth="1"/>
    <col min="44" max="44" width="3.7109375" style="9" customWidth="1"/>
    <col min="45" max="45" width="3.28515625" style="9" customWidth="1"/>
    <col min="46" max="46" width="3.5703125" style="9" customWidth="1"/>
    <col min="47" max="47" width="5.85546875" style="9" customWidth="1"/>
    <col min="48" max="48" width="3.5703125" style="9" customWidth="1"/>
    <col min="49" max="49" width="3.7109375" style="9" customWidth="1"/>
    <col min="50" max="50" width="3.42578125" style="9" customWidth="1"/>
    <col min="51" max="51" width="3.7109375" style="9" customWidth="1"/>
    <col min="52" max="52" width="3.5703125" style="9" customWidth="1"/>
    <col min="53" max="53" width="3.42578125" style="9" customWidth="1"/>
    <col min="54" max="54" width="4.42578125" style="9" customWidth="1"/>
    <col min="55" max="55" width="4.5703125" style="9" customWidth="1"/>
    <col min="56" max="56" width="4.28515625" style="9" customWidth="1"/>
    <col min="57" max="57" width="3.42578125" style="9" customWidth="1"/>
    <col min="58" max="58" width="3.7109375" style="9" customWidth="1"/>
    <col min="59" max="59" width="3" style="9" customWidth="1"/>
    <col min="60" max="60" width="3.28515625" style="9" customWidth="1"/>
    <col min="61" max="61" width="3.7109375" style="9" customWidth="1"/>
    <col min="62" max="64" width="2.85546875" style="9" customWidth="1"/>
    <col min="65" max="65" width="3.7109375" style="9" customWidth="1"/>
    <col min="66" max="66" width="2.140625" style="9" customWidth="1"/>
    <col min="67" max="67" width="3.140625" style="9" customWidth="1"/>
    <col min="68" max="68" width="2.7109375" style="9" customWidth="1"/>
    <col min="69" max="69" width="2.28515625" style="9" customWidth="1"/>
    <col min="70" max="70" width="54.140625" style="9" customWidth="1"/>
    <col min="71" max="16384" width="14.42578125" style="9"/>
  </cols>
  <sheetData>
    <row r="1" spans="1:70" ht="18.75" customHeight="1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5"/>
      <c r="AV1" s="2"/>
      <c r="AW1" s="6" t="s">
        <v>1</v>
      </c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2"/>
      <c r="BJ1" s="2"/>
      <c r="BK1" s="2"/>
      <c r="BL1" s="2"/>
      <c r="BM1" s="8"/>
      <c r="BN1" s="4"/>
      <c r="BO1" s="3"/>
      <c r="BP1" s="3"/>
      <c r="BQ1" s="3"/>
    </row>
    <row r="2" spans="1:70" ht="21.7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2"/>
      <c r="S2" s="2"/>
      <c r="T2" s="2"/>
      <c r="U2" s="2"/>
      <c r="V2" s="2"/>
      <c r="W2" s="2"/>
      <c r="X2" s="2"/>
      <c r="Y2" s="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5"/>
      <c r="AV2" s="2"/>
      <c r="AW2" s="10" t="s">
        <v>2</v>
      </c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"/>
      <c r="BJ2" s="2"/>
      <c r="BK2" s="2"/>
      <c r="BL2" s="2"/>
      <c r="BM2" s="8"/>
      <c r="BN2" s="4"/>
      <c r="BO2" s="3"/>
      <c r="BP2" s="3"/>
      <c r="BQ2" s="3"/>
    </row>
    <row r="3" spans="1:70" ht="20.2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2"/>
      <c r="S3" s="2"/>
      <c r="T3" s="2"/>
      <c r="U3" s="2"/>
      <c r="V3" s="2"/>
      <c r="W3" s="2"/>
      <c r="X3" s="2"/>
      <c r="Y3" s="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5"/>
      <c r="AV3" s="2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2"/>
      <c r="BJ3" s="2"/>
      <c r="BK3" s="2"/>
      <c r="BL3" s="2"/>
      <c r="BM3" s="8"/>
      <c r="BN3" s="4"/>
      <c r="BO3" s="3"/>
      <c r="BP3" s="3"/>
      <c r="BQ3" s="3"/>
    </row>
    <row r="4" spans="1:70" ht="21.75" customHeight="1">
      <c r="A4" s="3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2"/>
      <c r="S4" s="2"/>
      <c r="T4" s="2"/>
      <c r="U4" s="2"/>
      <c r="V4" s="2"/>
      <c r="W4" s="2"/>
      <c r="X4" s="2"/>
      <c r="Y4" s="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5"/>
      <c r="AV4" s="2"/>
      <c r="AW4" s="12" t="s">
        <v>3</v>
      </c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2"/>
      <c r="BJ4" s="2"/>
      <c r="BK4" s="2"/>
      <c r="BL4" s="2"/>
      <c r="BM4" s="8"/>
      <c r="BN4" s="4"/>
      <c r="BO4" s="3"/>
      <c r="BP4" s="3"/>
      <c r="BQ4" s="3"/>
    </row>
    <row r="5" spans="1:70" ht="18.7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2"/>
      <c r="S5" s="2"/>
      <c r="T5" s="2"/>
      <c r="U5" s="2"/>
      <c r="V5" s="2"/>
      <c r="W5" s="2"/>
      <c r="X5" s="2"/>
      <c r="Y5" s="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5"/>
      <c r="AV5" s="2"/>
      <c r="AW5" s="12" t="s">
        <v>4</v>
      </c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2"/>
      <c r="BJ5" s="2"/>
      <c r="BK5" s="2"/>
      <c r="BL5" s="2"/>
      <c r="BM5" s="8"/>
      <c r="BN5" s="4"/>
      <c r="BO5" s="3"/>
      <c r="BP5" s="3"/>
      <c r="BQ5" s="3"/>
    </row>
    <row r="6" spans="1:70" ht="15.75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2"/>
      <c r="S6" s="2"/>
      <c r="T6" s="2"/>
      <c r="U6" s="2"/>
      <c r="V6" s="2"/>
      <c r="W6" s="2"/>
      <c r="X6" s="2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5"/>
      <c r="AV6" s="2"/>
      <c r="AW6" s="14" t="s">
        <v>5</v>
      </c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8"/>
      <c r="BN6" s="4"/>
      <c r="BO6" s="3"/>
      <c r="BP6" s="3"/>
      <c r="BQ6" s="3"/>
    </row>
    <row r="7" spans="1:70" ht="15.75" customHeight="1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2"/>
      <c r="S7" s="2"/>
      <c r="T7" s="2"/>
      <c r="U7" s="2"/>
      <c r="V7" s="2"/>
      <c r="W7" s="2"/>
      <c r="X7" s="2"/>
      <c r="Y7" s="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5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8"/>
      <c r="BN7" s="4"/>
      <c r="BO7" s="3"/>
      <c r="BP7" s="3"/>
      <c r="BQ7" s="3"/>
    </row>
    <row r="8" spans="1:70" ht="15.75" customHeight="1">
      <c r="A8" s="3"/>
      <c r="B8" s="1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"/>
      <c r="O8" s="4"/>
      <c r="P8" s="4"/>
      <c r="Q8" s="4"/>
      <c r="R8" s="3"/>
      <c r="S8" s="8"/>
      <c r="T8" s="8"/>
      <c r="U8" s="8"/>
      <c r="V8" s="8"/>
      <c r="W8" s="8"/>
      <c r="X8" s="8"/>
      <c r="Y8" s="16"/>
      <c r="Z8" s="8"/>
      <c r="AA8" s="8"/>
      <c r="AB8" s="8"/>
      <c r="AC8" s="8" t="s">
        <v>6</v>
      </c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6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4"/>
      <c r="BN8" s="4"/>
      <c r="BO8" s="3"/>
      <c r="BP8" s="3"/>
      <c r="BQ8" s="3"/>
    </row>
    <row r="9" spans="1:70" ht="15.75" customHeight="1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4"/>
      <c r="O9" s="4"/>
      <c r="P9" s="4"/>
      <c r="Q9" s="4"/>
      <c r="R9" s="17"/>
      <c r="S9" s="17"/>
      <c r="T9" s="17"/>
      <c r="U9" s="17"/>
      <c r="V9" s="17"/>
      <c r="W9" s="17"/>
      <c r="X9" s="17"/>
      <c r="Y9" s="5"/>
      <c r="Z9" s="17"/>
      <c r="AA9" s="17"/>
      <c r="AB9" s="17"/>
      <c r="AC9" s="3" t="s">
        <v>7</v>
      </c>
      <c r="AD9" s="17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18"/>
      <c r="AV9" s="3"/>
      <c r="AW9" s="3"/>
      <c r="AX9" s="3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4"/>
      <c r="BN9" s="4"/>
      <c r="BO9" s="3"/>
      <c r="BP9" s="3"/>
      <c r="BQ9" s="3"/>
    </row>
    <row r="10" spans="1:70" ht="15.75" customHeight="1">
      <c r="A10" s="3"/>
      <c r="B10" s="19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7"/>
      <c r="O10" s="17"/>
      <c r="P10" s="17"/>
      <c r="Q10" s="17"/>
      <c r="R10" s="3"/>
      <c r="S10" s="8"/>
      <c r="T10" s="8"/>
      <c r="U10" s="8"/>
      <c r="V10" s="8"/>
      <c r="W10" s="8"/>
      <c r="X10" s="8"/>
      <c r="Y10" s="16"/>
      <c r="Z10" s="8"/>
      <c r="AA10" s="8"/>
      <c r="AB10" s="8"/>
      <c r="AC10" s="3"/>
      <c r="AD10" s="8"/>
      <c r="AE10" s="3"/>
      <c r="AF10" s="8" t="s">
        <v>8</v>
      </c>
      <c r="AG10" s="3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16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4"/>
      <c r="BN10" s="4"/>
      <c r="BO10" s="3"/>
      <c r="BP10" s="3"/>
      <c r="BQ10" s="3"/>
    </row>
    <row r="11" spans="1:70" ht="23.25" customHeight="1">
      <c r="A11" s="3"/>
      <c r="B11" s="19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4"/>
      <c r="O11" s="4"/>
      <c r="P11" s="4"/>
      <c r="Q11" s="4"/>
      <c r="R11" s="3"/>
      <c r="S11" s="20"/>
      <c r="T11" s="20"/>
      <c r="U11" s="20"/>
      <c r="V11" s="20"/>
      <c r="W11" s="20"/>
      <c r="X11" s="20"/>
      <c r="Y11" s="21"/>
      <c r="Z11" s="20"/>
      <c r="AA11" s="20"/>
      <c r="AB11" s="8" t="s">
        <v>172</v>
      </c>
      <c r="AC11" s="8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1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4"/>
      <c r="BN11" s="4"/>
      <c r="BO11" s="3"/>
      <c r="BP11" s="3"/>
      <c r="BQ11" s="3"/>
    </row>
    <row r="12" spans="1:70" ht="23.25" customHeight="1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3"/>
      <c r="S12" s="20"/>
      <c r="T12" s="20"/>
      <c r="U12" s="20"/>
      <c r="V12" s="20"/>
      <c r="W12" s="20"/>
      <c r="X12" s="20"/>
      <c r="Y12" s="21"/>
      <c r="Z12" s="20"/>
      <c r="AA12" s="20"/>
      <c r="AB12" s="8" t="s">
        <v>173</v>
      </c>
      <c r="AC12" s="3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1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4"/>
      <c r="BN12" s="4"/>
      <c r="BO12" s="3"/>
      <c r="BP12" s="3"/>
      <c r="BQ12" s="3"/>
    </row>
    <row r="13" spans="1:70" ht="23.25" customHeight="1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4"/>
      <c r="Q13" s="4"/>
      <c r="R13" s="3"/>
      <c r="S13" s="20"/>
      <c r="T13" s="20"/>
      <c r="U13" s="20"/>
      <c r="V13" s="20"/>
      <c r="W13" s="20"/>
      <c r="X13" s="20"/>
      <c r="Y13" s="21"/>
      <c r="Z13" s="20"/>
      <c r="AA13" s="20"/>
      <c r="AB13" s="8" t="s">
        <v>9</v>
      </c>
      <c r="AC13" s="3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1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4"/>
      <c r="BN13" s="4"/>
      <c r="BO13" s="3"/>
      <c r="BP13" s="3"/>
      <c r="BQ13" s="3"/>
    </row>
    <row r="14" spans="1:70" ht="17.25" customHeight="1">
      <c r="A14" s="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"/>
      <c r="O14" s="4"/>
      <c r="P14" s="4"/>
      <c r="Q14" s="4"/>
      <c r="R14" s="3"/>
      <c r="S14" s="8"/>
      <c r="T14" s="8"/>
      <c r="U14" s="8"/>
      <c r="V14" s="8"/>
      <c r="W14" s="8"/>
      <c r="X14" s="8"/>
      <c r="Y14" s="16"/>
      <c r="Z14" s="8"/>
      <c r="AA14" s="8"/>
      <c r="AB14" s="8" t="s">
        <v>186</v>
      </c>
      <c r="AC14" s="3"/>
      <c r="AD14" s="8"/>
      <c r="AE14" s="3"/>
      <c r="AF14" s="3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16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4"/>
      <c r="BN14" s="4"/>
      <c r="BO14" s="3"/>
      <c r="BP14" s="3"/>
      <c r="BQ14" s="3"/>
      <c r="BR14" s="3"/>
    </row>
    <row r="15" spans="1:70" ht="15.75" customHeight="1">
      <c r="A15" s="3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"/>
      <c r="O15" s="4"/>
      <c r="P15" s="4"/>
      <c r="Q15" s="4"/>
      <c r="R15" s="2"/>
      <c r="S15" s="2"/>
      <c r="T15" s="2"/>
      <c r="U15" s="2"/>
      <c r="V15" s="2"/>
      <c r="W15" s="2"/>
      <c r="X15" s="2"/>
      <c r="Y15" s="5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5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4"/>
      <c r="BN15" s="4"/>
      <c r="BO15" s="3"/>
      <c r="BP15" s="3"/>
      <c r="BQ15" s="3"/>
      <c r="BR15" s="3"/>
    </row>
    <row r="16" spans="1:70" ht="15.75" customHeight="1">
      <c r="A16" s="3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2" t="s">
        <v>10</v>
      </c>
      <c r="N16" s="23" t="s">
        <v>11</v>
      </c>
      <c r="O16" s="24"/>
      <c r="P16" s="24"/>
      <c r="Q16" s="24"/>
      <c r="R16" s="25"/>
      <c r="S16" s="23" t="s">
        <v>12</v>
      </c>
      <c r="T16" s="24"/>
      <c r="U16" s="24"/>
      <c r="V16" s="25"/>
      <c r="W16" s="23" t="s">
        <v>13</v>
      </c>
      <c r="X16" s="24"/>
      <c r="Y16" s="24"/>
      <c r="Z16" s="25"/>
      <c r="AA16" s="23" t="s">
        <v>14</v>
      </c>
      <c r="AB16" s="24"/>
      <c r="AC16" s="24"/>
      <c r="AD16" s="24"/>
      <c r="AE16" s="25"/>
      <c r="AF16" s="23" t="s">
        <v>15</v>
      </c>
      <c r="AG16" s="24"/>
      <c r="AH16" s="24"/>
      <c r="AI16" s="26"/>
      <c r="AJ16" s="27" t="s">
        <v>16</v>
      </c>
      <c r="AK16" s="24"/>
      <c r="AL16" s="24"/>
      <c r="AM16" s="25"/>
      <c r="AN16" s="23" t="s">
        <v>17</v>
      </c>
      <c r="AO16" s="24"/>
      <c r="AP16" s="24"/>
      <c r="AQ16" s="24"/>
      <c r="AR16" s="25"/>
      <c r="AS16" s="23" t="s">
        <v>18</v>
      </c>
      <c r="AT16" s="24"/>
      <c r="AU16" s="24"/>
      <c r="AV16" s="25"/>
      <c r="AW16" s="23" t="s">
        <v>19</v>
      </c>
      <c r="AX16" s="24"/>
      <c r="AY16" s="24"/>
      <c r="AZ16" s="25"/>
      <c r="BA16" s="23" t="s">
        <v>20</v>
      </c>
      <c r="BB16" s="24"/>
      <c r="BC16" s="24"/>
      <c r="BD16" s="24"/>
      <c r="BE16" s="25"/>
      <c r="BF16" s="23" t="s">
        <v>21</v>
      </c>
      <c r="BG16" s="24"/>
      <c r="BH16" s="24"/>
      <c r="BI16" s="25"/>
      <c r="BJ16" s="2"/>
      <c r="BK16" s="2"/>
      <c r="BL16" s="2"/>
      <c r="BM16" s="4"/>
      <c r="BN16" s="4"/>
      <c r="BO16" s="3"/>
      <c r="BP16" s="3"/>
      <c r="BQ16" s="3"/>
      <c r="BR16" s="3"/>
    </row>
    <row r="17" spans="1:70" ht="15.75" customHeight="1">
      <c r="A17" s="3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28"/>
      <c r="N17" s="29">
        <v>1</v>
      </c>
      <c r="O17" s="29">
        <v>2</v>
      </c>
      <c r="P17" s="29">
        <v>3</v>
      </c>
      <c r="Q17" s="29">
        <v>4</v>
      </c>
      <c r="R17" s="29">
        <v>5</v>
      </c>
      <c r="S17" s="29">
        <v>6</v>
      </c>
      <c r="T17" s="29">
        <v>7</v>
      </c>
      <c r="U17" s="30">
        <v>8</v>
      </c>
      <c r="V17" s="31">
        <v>9</v>
      </c>
      <c r="W17" s="29">
        <v>10</v>
      </c>
      <c r="X17" s="29">
        <v>11</v>
      </c>
      <c r="Y17" s="29">
        <v>12</v>
      </c>
      <c r="Z17" s="29">
        <v>13</v>
      </c>
      <c r="AA17" s="29">
        <v>14</v>
      </c>
      <c r="AB17" s="29">
        <v>15</v>
      </c>
      <c r="AC17" s="29">
        <v>16</v>
      </c>
      <c r="AD17" s="29">
        <v>17</v>
      </c>
      <c r="AE17" s="29">
        <v>18</v>
      </c>
      <c r="AF17" s="29">
        <v>19</v>
      </c>
      <c r="AG17" s="29">
        <v>20</v>
      </c>
      <c r="AH17" s="29">
        <v>21</v>
      </c>
      <c r="AI17" s="30">
        <v>22</v>
      </c>
      <c r="AJ17" s="31">
        <v>23</v>
      </c>
      <c r="AK17" s="29">
        <v>24</v>
      </c>
      <c r="AL17" s="29">
        <v>25</v>
      </c>
      <c r="AM17" s="29">
        <v>26</v>
      </c>
      <c r="AN17" s="29">
        <v>27</v>
      </c>
      <c r="AO17" s="29">
        <v>28</v>
      </c>
      <c r="AP17" s="29">
        <v>29</v>
      </c>
      <c r="AQ17" s="30">
        <v>30</v>
      </c>
      <c r="AR17" s="31">
        <v>31</v>
      </c>
      <c r="AS17" s="29">
        <v>32</v>
      </c>
      <c r="AT17" s="29">
        <v>33</v>
      </c>
      <c r="AU17" s="29">
        <v>34</v>
      </c>
      <c r="AV17" s="29">
        <v>35</v>
      </c>
      <c r="AW17" s="29">
        <v>36</v>
      </c>
      <c r="AX17" s="29">
        <v>37</v>
      </c>
      <c r="AY17" s="29">
        <v>38</v>
      </c>
      <c r="AZ17" s="29">
        <v>39</v>
      </c>
      <c r="BA17" s="29">
        <v>40</v>
      </c>
      <c r="BB17" s="29">
        <v>41</v>
      </c>
      <c r="BC17" s="29">
        <v>42</v>
      </c>
      <c r="BD17" s="29">
        <v>43</v>
      </c>
      <c r="BE17" s="29">
        <v>44</v>
      </c>
      <c r="BF17" s="29">
        <v>45</v>
      </c>
      <c r="BG17" s="29">
        <v>46</v>
      </c>
      <c r="BH17" s="29">
        <v>47</v>
      </c>
      <c r="BI17" s="29">
        <v>48</v>
      </c>
      <c r="BJ17" s="2"/>
      <c r="BK17" s="2"/>
      <c r="BL17" s="2"/>
      <c r="BM17" s="4"/>
      <c r="BN17" s="4"/>
      <c r="BO17" s="3"/>
      <c r="BP17" s="3"/>
      <c r="BQ17" s="3"/>
      <c r="BR17" s="3"/>
    </row>
    <row r="18" spans="1:70" ht="15.75" customHeight="1">
      <c r="A18" s="3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28"/>
      <c r="N18" s="32">
        <v>31</v>
      </c>
      <c r="O18" s="32">
        <v>7</v>
      </c>
      <c r="P18" s="32">
        <v>14</v>
      </c>
      <c r="Q18" s="32">
        <v>21</v>
      </c>
      <c r="R18" s="32">
        <v>28</v>
      </c>
      <c r="S18" s="32">
        <v>5</v>
      </c>
      <c r="T18" s="32">
        <v>12</v>
      </c>
      <c r="U18" s="33">
        <v>19</v>
      </c>
      <c r="V18" s="34">
        <v>26</v>
      </c>
      <c r="W18" s="32">
        <v>2</v>
      </c>
      <c r="X18" s="32">
        <v>9</v>
      </c>
      <c r="Y18" s="32">
        <v>16</v>
      </c>
      <c r="Z18" s="32">
        <v>23</v>
      </c>
      <c r="AA18" s="32">
        <v>30</v>
      </c>
      <c r="AB18" s="32">
        <v>7</v>
      </c>
      <c r="AC18" s="32">
        <v>14</v>
      </c>
      <c r="AD18" s="32">
        <v>21</v>
      </c>
      <c r="AE18" s="32">
        <v>28</v>
      </c>
      <c r="AF18" s="32">
        <v>4</v>
      </c>
      <c r="AG18" s="32">
        <v>11</v>
      </c>
      <c r="AH18" s="32">
        <v>18</v>
      </c>
      <c r="AI18" s="33">
        <v>25</v>
      </c>
      <c r="AJ18" s="34">
        <v>1</v>
      </c>
      <c r="AK18" s="32">
        <v>8</v>
      </c>
      <c r="AL18" s="32">
        <v>15</v>
      </c>
      <c r="AM18" s="32">
        <v>22</v>
      </c>
      <c r="AN18" s="32">
        <v>1</v>
      </c>
      <c r="AO18" s="35">
        <v>8</v>
      </c>
      <c r="AP18" s="32">
        <v>15</v>
      </c>
      <c r="AQ18" s="33">
        <v>22</v>
      </c>
      <c r="AR18" s="34">
        <v>29</v>
      </c>
      <c r="AS18" s="32">
        <v>5</v>
      </c>
      <c r="AT18" s="32">
        <v>12</v>
      </c>
      <c r="AU18" s="32">
        <v>19</v>
      </c>
      <c r="AV18" s="32">
        <v>26</v>
      </c>
      <c r="AW18" s="35">
        <v>3</v>
      </c>
      <c r="AX18" s="35">
        <v>10</v>
      </c>
      <c r="AY18" s="32">
        <v>17</v>
      </c>
      <c r="AZ18" s="32">
        <v>24</v>
      </c>
      <c r="BA18" s="32">
        <v>31</v>
      </c>
      <c r="BB18" s="32">
        <v>7</v>
      </c>
      <c r="BC18" s="32">
        <v>14</v>
      </c>
      <c r="BD18" s="35">
        <v>21</v>
      </c>
      <c r="BE18" s="35">
        <v>28</v>
      </c>
      <c r="BF18" s="32">
        <v>5</v>
      </c>
      <c r="BG18" s="32">
        <v>12</v>
      </c>
      <c r="BH18" s="32">
        <v>19</v>
      </c>
      <c r="BI18" s="32">
        <v>26</v>
      </c>
      <c r="BJ18" s="2"/>
      <c r="BK18" s="2"/>
      <c r="BL18" s="2"/>
      <c r="BM18" s="4"/>
      <c r="BN18" s="4"/>
      <c r="BO18" s="3"/>
      <c r="BP18" s="3"/>
      <c r="BQ18" s="3"/>
      <c r="BR18" s="3"/>
    </row>
    <row r="19" spans="1:70" ht="30" customHeight="1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6"/>
      <c r="N19" s="37">
        <v>5</v>
      </c>
      <c r="O19" s="37">
        <v>12</v>
      </c>
      <c r="P19" s="37">
        <v>19</v>
      </c>
      <c r="Q19" s="37">
        <v>26</v>
      </c>
      <c r="R19" s="37">
        <v>3</v>
      </c>
      <c r="S19" s="37">
        <v>10</v>
      </c>
      <c r="T19" s="38" t="s">
        <v>192</v>
      </c>
      <c r="U19" s="39">
        <v>24</v>
      </c>
      <c r="V19" s="40">
        <v>31</v>
      </c>
      <c r="W19" s="37">
        <v>7</v>
      </c>
      <c r="X19" s="37">
        <v>14</v>
      </c>
      <c r="Y19" s="37">
        <v>21</v>
      </c>
      <c r="Z19" s="37">
        <v>28</v>
      </c>
      <c r="AA19" s="37">
        <v>5</v>
      </c>
      <c r="AB19" s="37">
        <v>12</v>
      </c>
      <c r="AC19" s="37">
        <v>19</v>
      </c>
      <c r="AD19" s="41" t="s">
        <v>193</v>
      </c>
      <c r="AE19" s="41" t="s">
        <v>194</v>
      </c>
      <c r="AF19" s="37" t="s">
        <v>191</v>
      </c>
      <c r="AG19" s="37">
        <v>16</v>
      </c>
      <c r="AH19" s="37">
        <v>23</v>
      </c>
      <c r="AI19" s="39">
        <v>30</v>
      </c>
      <c r="AJ19" s="40">
        <v>6</v>
      </c>
      <c r="AK19" s="37">
        <v>13</v>
      </c>
      <c r="AL19" s="37">
        <v>20</v>
      </c>
      <c r="AM19" s="37">
        <v>27</v>
      </c>
      <c r="AN19" s="37">
        <v>6</v>
      </c>
      <c r="AO19" s="37">
        <v>13</v>
      </c>
      <c r="AP19" s="37">
        <v>20</v>
      </c>
      <c r="AQ19" s="39">
        <v>27</v>
      </c>
      <c r="AR19" s="40">
        <v>3</v>
      </c>
      <c r="AS19" s="37">
        <v>10</v>
      </c>
      <c r="AT19" s="37">
        <v>17</v>
      </c>
      <c r="AU19" s="37">
        <v>24</v>
      </c>
      <c r="AV19" s="38">
        <v>1</v>
      </c>
      <c r="AW19" s="37">
        <v>8</v>
      </c>
      <c r="AX19" s="37">
        <v>15</v>
      </c>
      <c r="AY19" s="37">
        <v>22</v>
      </c>
      <c r="AZ19" s="37">
        <v>29</v>
      </c>
      <c r="BA19" s="37">
        <v>5</v>
      </c>
      <c r="BB19" s="37">
        <v>12</v>
      </c>
      <c r="BC19" s="37">
        <v>19</v>
      </c>
      <c r="BD19" s="37">
        <v>26</v>
      </c>
      <c r="BE19" s="37">
        <v>3</v>
      </c>
      <c r="BF19" s="37">
        <v>10</v>
      </c>
      <c r="BG19" s="37">
        <v>17</v>
      </c>
      <c r="BH19" s="37">
        <v>24</v>
      </c>
      <c r="BI19" s="37">
        <v>31</v>
      </c>
      <c r="BJ19" s="2"/>
      <c r="BK19" s="2"/>
      <c r="BL19" s="2"/>
      <c r="BM19" s="4"/>
      <c r="BN19" s="4"/>
      <c r="BO19" s="3"/>
      <c r="BP19" s="3"/>
      <c r="BQ19" s="3"/>
      <c r="BR19" s="3"/>
    </row>
    <row r="20" spans="1:70" ht="15.75" customHeight="1">
      <c r="A20" s="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6"/>
      <c r="N20" s="42" t="s">
        <v>22</v>
      </c>
      <c r="O20" s="42" t="s">
        <v>23</v>
      </c>
      <c r="P20" s="42" t="s">
        <v>22</v>
      </c>
      <c r="Q20" s="42" t="s">
        <v>23</v>
      </c>
      <c r="R20" s="42" t="s">
        <v>22</v>
      </c>
      <c r="S20" s="42" t="s">
        <v>23</v>
      </c>
      <c r="T20" s="42" t="s">
        <v>22</v>
      </c>
      <c r="U20" s="42" t="s">
        <v>23</v>
      </c>
      <c r="V20" s="42" t="s">
        <v>22</v>
      </c>
      <c r="W20" s="42" t="s">
        <v>23</v>
      </c>
      <c r="X20" s="42" t="s">
        <v>22</v>
      </c>
      <c r="Y20" s="42" t="s">
        <v>23</v>
      </c>
      <c r="Z20" s="42" t="s">
        <v>22</v>
      </c>
      <c r="AA20" s="42" t="s">
        <v>23</v>
      </c>
      <c r="AB20" s="42" t="s">
        <v>22</v>
      </c>
      <c r="AC20" s="42" t="s">
        <v>23</v>
      </c>
      <c r="AD20" s="42" t="s">
        <v>22</v>
      </c>
      <c r="AE20" s="42" t="s">
        <v>23</v>
      </c>
      <c r="AF20" s="42" t="s">
        <v>22</v>
      </c>
      <c r="AG20" s="42" t="s">
        <v>23</v>
      </c>
      <c r="AH20" s="42" t="s">
        <v>22</v>
      </c>
      <c r="AI20" s="43" t="s">
        <v>23</v>
      </c>
      <c r="AJ20" s="44" t="s">
        <v>22</v>
      </c>
      <c r="AK20" s="42" t="s">
        <v>23</v>
      </c>
      <c r="AL20" s="42" t="s">
        <v>22</v>
      </c>
      <c r="AM20" s="42" t="s">
        <v>23</v>
      </c>
      <c r="AN20" s="42" t="s">
        <v>22</v>
      </c>
      <c r="AO20" s="42" t="s">
        <v>23</v>
      </c>
      <c r="AP20" s="42" t="s">
        <v>22</v>
      </c>
      <c r="AQ20" s="42" t="s">
        <v>23</v>
      </c>
      <c r="AR20" s="42" t="s">
        <v>22</v>
      </c>
      <c r="AS20" s="42" t="s">
        <v>23</v>
      </c>
      <c r="AT20" s="42" t="s">
        <v>22</v>
      </c>
      <c r="AU20" s="42" t="s">
        <v>23</v>
      </c>
      <c r="AV20" s="42" t="s">
        <v>22</v>
      </c>
      <c r="AW20" s="42" t="s">
        <v>23</v>
      </c>
      <c r="AX20" s="42" t="s">
        <v>22</v>
      </c>
      <c r="AY20" s="42" t="s">
        <v>23</v>
      </c>
      <c r="AZ20" s="42" t="s">
        <v>22</v>
      </c>
      <c r="BA20" s="42" t="s">
        <v>23</v>
      </c>
      <c r="BB20" s="42" t="s">
        <v>22</v>
      </c>
      <c r="BC20" s="42" t="s">
        <v>23</v>
      </c>
      <c r="BD20" s="42" t="s">
        <v>22</v>
      </c>
      <c r="BE20" s="42" t="s">
        <v>23</v>
      </c>
      <c r="BF20" s="42" t="s">
        <v>22</v>
      </c>
      <c r="BG20" s="42" t="s">
        <v>23</v>
      </c>
      <c r="BH20" s="42" t="s">
        <v>22</v>
      </c>
      <c r="BI20" s="42" t="s">
        <v>23</v>
      </c>
      <c r="BJ20" s="2"/>
      <c r="BK20" s="2"/>
      <c r="BL20" s="2"/>
      <c r="BM20" s="4"/>
      <c r="BN20" s="4"/>
      <c r="BO20" s="3"/>
      <c r="BP20" s="3"/>
      <c r="BQ20" s="3"/>
      <c r="BR20" s="3"/>
    </row>
    <row r="21" spans="1:70" ht="15.75" customHeight="1">
      <c r="A21" s="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45" t="s">
        <v>24</v>
      </c>
      <c r="N21" s="46"/>
      <c r="O21" s="46"/>
      <c r="P21" s="46"/>
      <c r="Q21" s="46"/>
      <c r="R21" s="46" t="s">
        <v>187</v>
      </c>
      <c r="S21" s="47" t="s">
        <v>187</v>
      </c>
      <c r="T21" s="46"/>
      <c r="U21" s="48"/>
      <c r="V21" s="49"/>
      <c r="W21" s="50"/>
      <c r="X21" s="50"/>
      <c r="Y21" s="50"/>
      <c r="Z21" s="50"/>
      <c r="AA21" s="50"/>
      <c r="AB21" s="51" t="s">
        <v>25</v>
      </c>
      <c r="AC21" s="46"/>
      <c r="AD21" s="46"/>
      <c r="AE21" s="50"/>
      <c r="AF21" s="50"/>
      <c r="AG21" s="50"/>
      <c r="AH21" s="52"/>
      <c r="AI21" s="53"/>
      <c r="AJ21" s="54"/>
      <c r="AK21" s="55"/>
      <c r="AL21" s="50"/>
      <c r="AM21" s="46" t="s">
        <v>187</v>
      </c>
      <c r="AN21" s="47" t="s">
        <v>187</v>
      </c>
      <c r="AO21" s="50"/>
      <c r="AP21" s="50"/>
      <c r="AQ21" s="56"/>
      <c r="AR21" s="57"/>
      <c r="AS21" s="46"/>
      <c r="AT21" s="46" t="s">
        <v>25</v>
      </c>
      <c r="AU21" s="46"/>
      <c r="AV21" s="51"/>
      <c r="AW21" s="51"/>
      <c r="AX21" s="46"/>
      <c r="AY21" s="46"/>
      <c r="AZ21" s="46"/>
      <c r="BA21" s="46"/>
      <c r="BB21" s="46"/>
      <c r="BC21" s="46"/>
      <c r="BD21" s="46"/>
      <c r="BE21" s="46"/>
      <c r="BF21" s="46"/>
      <c r="BG21" s="46">
        <f>SUM(BH21:BI22)</f>
        <v>30</v>
      </c>
      <c r="BH21" s="46">
        <v>15</v>
      </c>
      <c r="BI21" s="58">
        <v>15</v>
      </c>
      <c r="BJ21" s="2"/>
      <c r="BK21" s="2"/>
      <c r="BL21" s="2"/>
      <c r="BM21" s="4"/>
      <c r="BN21" s="4"/>
      <c r="BO21" s="3"/>
      <c r="BP21" s="3"/>
      <c r="BQ21" s="3"/>
      <c r="BR21" s="3"/>
    </row>
    <row r="22" spans="1:70" ht="15.75" customHeight="1">
      <c r="A22" s="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59"/>
      <c r="N22" s="46"/>
      <c r="O22" s="46"/>
      <c r="P22" s="46"/>
      <c r="Q22" s="46"/>
      <c r="R22" s="46"/>
      <c r="S22" s="60"/>
      <c r="T22" s="46"/>
      <c r="U22" s="48"/>
      <c r="V22" s="57"/>
      <c r="W22" s="46"/>
      <c r="X22" s="46"/>
      <c r="Y22" s="46"/>
      <c r="Z22" s="46"/>
      <c r="AA22" s="46"/>
      <c r="AB22" s="50"/>
      <c r="AC22" s="46"/>
      <c r="AD22" s="46"/>
      <c r="AE22" s="46"/>
      <c r="AF22" s="46"/>
      <c r="AG22" s="46"/>
      <c r="AH22" s="61"/>
      <c r="AI22" s="62"/>
      <c r="AJ22" s="63"/>
      <c r="AK22" s="64"/>
      <c r="AL22" s="46"/>
      <c r="AM22" s="46"/>
      <c r="AN22" s="60"/>
      <c r="AO22" s="46"/>
      <c r="AP22" s="46"/>
      <c r="AQ22" s="48"/>
      <c r="AR22" s="57"/>
      <c r="AS22" s="46"/>
      <c r="AT22" s="46"/>
      <c r="AU22" s="46"/>
      <c r="AV22" s="50"/>
      <c r="AW22" s="50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58"/>
      <c r="BJ22" s="2"/>
      <c r="BK22" s="2"/>
      <c r="BL22" s="2"/>
      <c r="BM22" s="4"/>
      <c r="BN22" s="4"/>
      <c r="BO22" s="3"/>
      <c r="BP22" s="3"/>
      <c r="BQ22" s="3"/>
      <c r="BR22" s="3"/>
    </row>
    <row r="23" spans="1:70" ht="15.75" customHeight="1">
      <c r="A23" s="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65" t="s">
        <v>26</v>
      </c>
      <c r="N23" s="65"/>
      <c r="O23" s="66"/>
      <c r="P23" s="67"/>
      <c r="Q23" s="67"/>
      <c r="R23" s="36" t="s">
        <v>187</v>
      </c>
      <c r="S23" s="66" t="s">
        <v>195</v>
      </c>
      <c r="T23" s="65"/>
      <c r="U23" s="67"/>
      <c r="V23" s="67"/>
      <c r="W23" s="67"/>
      <c r="X23" s="67"/>
      <c r="Y23" s="67"/>
      <c r="Z23" s="68" t="s">
        <v>25</v>
      </c>
      <c r="AA23" s="69" t="s">
        <v>200</v>
      </c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70" t="s">
        <v>196</v>
      </c>
      <c r="AU23" s="66" t="s">
        <v>197</v>
      </c>
      <c r="AV23" s="67"/>
      <c r="AW23" s="67"/>
      <c r="AX23" s="70"/>
      <c r="AY23" s="70"/>
      <c r="AZ23" s="67"/>
      <c r="BA23" s="3"/>
      <c r="BB23" s="3"/>
      <c r="BC23" s="3"/>
      <c r="BD23" s="3"/>
      <c r="BE23" s="3"/>
      <c r="BF23" s="3"/>
      <c r="BG23" s="67"/>
      <c r="BH23" s="67"/>
      <c r="BI23" s="67"/>
      <c r="BJ23" s="2"/>
      <c r="BK23" s="2"/>
      <c r="BL23" s="2"/>
      <c r="BM23" s="4"/>
      <c r="BN23" s="4"/>
      <c r="BO23" s="3"/>
      <c r="BP23" s="3"/>
      <c r="BQ23" s="3"/>
      <c r="BR23" s="3"/>
    </row>
    <row r="24" spans="1:70" ht="26.25" customHeight="1">
      <c r="A24" s="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70"/>
      <c r="N24" s="67"/>
      <c r="O24" s="67"/>
      <c r="P24" s="67"/>
      <c r="Q24" s="67"/>
      <c r="R24" s="67"/>
      <c r="S24" s="71"/>
      <c r="Z24" s="70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68"/>
      <c r="AU24" s="71"/>
      <c r="AZ24" s="67"/>
      <c r="BA24" s="3"/>
      <c r="BB24" s="3"/>
      <c r="BC24" s="3"/>
      <c r="BD24" s="3"/>
      <c r="BE24" s="3"/>
      <c r="BF24" s="3"/>
      <c r="BG24" s="67"/>
      <c r="BH24" s="67"/>
      <c r="BI24" s="67"/>
      <c r="BJ24" s="2"/>
      <c r="BK24" s="2"/>
      <c r="BL24" s="2"/>
      <c r="BM24" s="4"/>
      <c r="BN24" s="4"/>
      <c r="BO24" s="3"/>
      <c r="BP24" s="3"/>
      <c r="BQ24" s="3"/>
      <c r="BR24" s="3"/>
    </row>
    <row r="25" spans="1:70" ht="16.5" customHeight="1" thickBot="1">
      <c r="A25" s="3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70"/>
      <c r="N25" s="67"/>
      <c r="O25" s="67"/>
      <c r="P25" s="67"/>
      <c r="Q25" s="67"/>
      <c r="R25" s="67"/>
      <c r="S25" s="66"/>
      <c r="T25" s="67"/>
      <c r="U25" s="67"/>
      <c r="V25" s="67"/>
      <c r="W25" s="67"/>
      <c r="X25" s="67"/>
      <c r="Y25" s="67"/>
      <c r="Z25" s="67"/>
      <c r="AA25" s="66"/>
      <c r="AB25" s="67"/>
      <c r="AC25" s="67"/>
      <c r="AD25" s="73"/>
      <c r="AE25" s="74"/>
      <c r="AF25" s="67"/>
      <c r="AG25" s="67"/>
      <c r="AH25" s="67"/>
      <c r="AI25" s="67"/>
      <c r="AJ25" s="67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7"/>
      <c r="AY25" s="67"/>
      <c r="AZ25" s="67"/>
      <c r="BA25" s="73"/>
      <c r="BB25" s="74"/>
      <c r="BC25" s="75"/>
      <c r="BD25" s="75"/>
      <c r="BE25" s="73"/>
      <c r="BF25" s="70"/>
      <c r="BG25" s="2"/>
      <c r="BH25" s="2"/>
      <c r="BI25" s="2"/>
      <c r="BJ25" s="2"/>
      <c r="BK25" s="2"/>
      <c r="BL25" s="2"/>
      <c r="BM25" s="4"/>
      <c r="BN25" s="4"/>
      <c r="BO25" s="3"/>
      <c r="BP25" s="3"/>
      <c r="BQ25" s="3"/>
      <c r="BR25" s="3"/>
    </row>
    <row r="26" spans="1:70" ht="15" customHeight="1" thickBot="1">
      <c r="A26" s="76" t="s">
        <v>27</v>
      </c>
      <c r="B26" s="77" t="s">
        <v>28</v>
      </c>
      <c r="C26" s="78" t="s">
        <v>29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81" t="s">
        <v>30</v>
      </c>
      <c r="P26" s="82" t="s">
        <v>31</v>
      </c>
      <c r="Q26" s="83" t="s">
        <v>32</v>
      </c>
      <c r="R26" s="84"/>
      <c r="S26" s="84"/>
      <c r="T26" s="84"/>
      <c r="U26" s="84"/>
      <c r="V26" s="84"/>
      <c r="W26" s="84"/>
      <c r="X26" s="84"/>
      <c r="Y26" s="85"/>
      <c r="Z26" s="86" t="s">
        <v>198</v>
      </c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8"/>
      <c r="AU26" s="89"/>
      <c r="AV26" s="86" t="s">
        <v>199</v>
      </c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8"/>
      <c r="BQ26" s="90"/>
      <c r="BR26" s="91"/>
    </row>
    <row r="27" spans="1:70" ht="19.5" customHeight="1" thickBot="1">
      <c r="A27" s="92"/>
      <c r="B27" s="93"/>
      <c r="C27" s="9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3"/>
      <c r="O27" s="94"/>
      <c r="P27" s="93"/>
      <c r="Q27" s="95" t="s">
        <v>33</v>
      </c>
      <c r="R27" s="80"/>
      <c r="S27" s="95" t="s">
        <v>34</v>
      </c>
      <c r="T27" s="80"/>
      <c r="U27" s="95" t="s">
        <v>35</v>
      </c>
      <c r="V27" s="80"/>
      <c r="W27" s="95" t="s">
        <v>36</v>
      </c>
      <c r="X27" s="80"/>
      <c r="Y27" s="96" t="s">
        <v>37</v>
      </c>
      <c r="Z27" s="97" t="s">
        <v>38</v>
      </c>
      <c r="AA27" s="98"/>
      <c r="AB27" s="99" t="s">
        <v>39</v>
      </c>
      <c r="AC27" s="84"/>
      <c r="AD27" s="84"/>
      <c r="AE27" s="84"/>
      <c r="AF27" s="84"/>
      <c r="AG27" s="84"/>
      <c r="AH27" s="84"/>
      <c r="AI27" s="100"/>
      <c r="AJ27" s="97" t="s">
        <v>40</v>
      </c>
      <c r="AK27" s="98"/>
      <c r="AL27" s="101"/>
      <c r="AM27" s="102" t="s">
        <v>41</v>
      </c>
      <c r="AN27" s="80"/>
      <c r="AO27" s="95" t="s">
        <v>42</v>
      </c>
      <c r="AP27" s="79"/>
      <c r="AQ27" s="103" t="s">
        <v>43</v>
      </c>
      <c r="AR27" s="79"/>
      <c r="AS27" s="79"/>
      <c r="AT27" s="80"/>
      <c r="AU27" s="96" t="s">
        <v>44</v>
      </c>
      <c r="AV27" s="102" t="s">
        <v>38</v>
      </c>
      <c r="AW27" s="80"/>
      <c r="AX27" s="104" t="s">
        <v>39</v>
      </c>
      <c r="AY27" s="84"/>
      <c r="AZ27" s="84"/>
      <c r="BA27" s="84"/>
      <c r="BB27" s="84"/>
      <c r="BC27" s="84"/>
      <c r="BD27" s="84"/>
      <c r="BE27" s="100"/>
      <c r="BF27" s="102" t="s">
        <v>40</v>
      </c>
      <c r="BG27" s="80"/>
      <c r="BH27" s="105"/>
      <c r="BI27" s="102" t="s">
        <v>41</v>
      </c>
      <c r="BJ27" s="80"/>
      <c r="BK27" s="95" t="s">
        <v>42</v>
      </c>
      <c r="BL27" s="79"/>
      <c r="BM27" s="103" t="s">
        <v>43</v>
      </c>
      <c r="BN27" s="79"/>
      <c r="BO27" s="79"/>
      <c r="BP27" s="80"/>
      <c r="BQ27" s="106"/>
      <c r="BR27" s="93"/>
    </row>
    <row r="28" spans="1:70" ht="16.5" customHeight="1">
      <c r="A28" s="92"/>
      <c r="B28" s="93"/>
      <c r="C28" s="94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3"/>
      <c r="O28" s="94"/>
      <c r="P28" s="93"/>
      <c r="Q28" s="94"/>
      <c r="R28" s="93"/>
      <c r="S28" s="94"/>
      <c r="T28" s="93"/>
      <c r="U28" s="94"/>
      <c r="V28" s="93"/>
      <c r="W28" s="94"/>
      <c r="X28" s="93"/>
      <c r="Y28" s="92"/>
      <c r="Z28" s="94"/>
      <c r="AA28" s="98"/>
      <c r="AB28" s="95" t="s">
        <v>38</v>
      </c>
      <c r="AC28" s="80"/>
      <c r="AD28" s="99" t="s">
        <v>45</v>
      </c>
      <c r="AE28" s="84"/>
      <c r="AF28" s="84"/>
      <c r="AG28" s="84"/>
      <c r="AH28" s="84"/>
      <c r="AI28" s="100"/>
      <c r="AJ28" s="94"/>
      <c r="AK28" s="98"/>
      <c r="AL28" s="107"/>
      <c r="AM28" s="11"/>
      <c r="AN28" s="93"/>
      <c r="AO28" s="94"/>
      <c r="AP28" s="11"/>
      <c r="AQ28" s="108"/>
      <c r="AR28" s="109"/>
      <c r="AS28" s="109"/>
      <c r="AT28" s="110"/>
      <c r="AU28" s="92"/>
      <c r="AV28" s="98"/>
      <c r="AW28" s="93"/>
      <c r="AX28" s="97" t="s">
        <v>38</v>
      </c>
      <c r="AY28" s="98"/>
      <c r="AZ28" s="104" t="s">
        <v>46</v>
      </c>
      <c r="BA28" s="84"/>
      <c r="BB28" s="84"/>
      <c r="BC28" s="84"/>
      <c r="BD28" s="84"/>
      <c r="BE28" s="100"/>
      <c r="BF28" s="98"/>
      <c r="BG28" s="93"/>
      <c r="BH28" s="105"/>
      <c r="BI28" s="11"/>
      <c r="BJ28" s="93"/>
      <c r="BK28" s="94"/>
      <c r="BL28" s="11"/>
      <c r="BM28" s="108"/>
      <c r="BN28" s="109"/>
      <c r="BO28" s="109"/>
      <c r="BP28" s="110"/>
      <c r="BQ28" s="106"/>
      <c r="BR28" s="93"/>
    </row>
    <row r="29" spans="1:70" ht="12.75" customHeight="1">
      <c r="A29" s="92"/>
      <c r="B29" s="93"/>
      <c r="C29" s="9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3"/>
      <c r="O29" s="94"/>
      <c r="P29" s="93"/>
      <c r="Q29" s="94"/>
      <c r="R29" s="93"/>
      <c r="S29" s="94"/>
      <c r="T29" s="93"/>
      <c r="U29" s="94"/>
      <c r="V29" s="93"/>
      <c r="W29" s="94"/>
      <c r="X29" s="93"/>
      <c r="Y29" s="92"/>
      <c r="Z29" s="94"/>
      <c r="AA29" s="98"/>
      <c r="AB29" s="94"/>
      <c r="AC29" s="93"/>
      <c r="AD29" s="111" t="s">
        <v>47</v>
      </c>
      <c r="AE29" s="93"/>
      <c r="AF29" s="97" t="s">
        <v>48</v>
      </c>
      <c r="AG29" s="93"/>
      <c r="AH29" s="97" t="s">
        <v>49</v>
      </c>
      <c r="AI29" s="93"/>
      <c r="AJ29" s="94"/>
      <c r="AK29" s="98"/>
      <c r="AL29" s="107"/>
      <c r="AM29" s="11"/>
      <c r="AN29" s="93"/>
      <c r="AO29" s="94"/>
      <c r="AP29" s="11"/>
      <c r="AQ29" s="112" t="s">
        <v>50</v>
      </c>
      <c r="AR29" s="93"/>
      <c r="AS29" s="112" t="s">
        <v>51</v>
      </c>
      <c r="AT29" s="93"/>
      <c r="AU29" s="92"/>
      <c r="AV29" s="98"/>
      <c r="AW29" s="93"/>
      <c r="AX29" s="94"/>
      <c r="AY29" s="98"/>
      <c r="AZ29" s="81" t="s">
        <v>47</v>
      </c>
      <c r="BA29" s="80"/>
      <c r="BB29" s="97" t="s">
        <v>48</v>
      </c>
      <c r="BC29" s="93"/>
      <c r="BD29" s="97" t="s">
        <v>49</v>
      </c>
      <c r="BE29" s="93"/>
      <c r="BF29" s="98"/>
      <c r="BG29" s="93"/>
      <c r="BH29" s="105"/>
      <c r="BI29" s="11"/>
      <c r="BJ29" s="93"/>
      <c r="BK29" s="94"/>
      <c r="BL29" s="11"/>
      <c r="BM29" s="95" t="s">
        <v>50</v>
      </c>
      <c r="BN29" s="80"/>
      <c r="BO29" s="97" t="s">
        <v>51</v>
      </c>
      <c r="BP29" s="11"/>
      <c r="BQ29" s="113" t="s">
        <v>52</v>
      </c>
      <c r="BR29" s="93"/>
    </row>
    <row r="30" spans="1:70" ht="27" customHeight="1">
      <c r="A30" s="92"/>
      <c r="B30" s="93"/>
      <c r="C30" s="9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3"/>
      <c r="O30" s="94"/>
      <c r="P30" s="93"/>
      <c r="Q30" s="94"/>
      <c r="R30" s="93"/>
      <c r="S30" s="94"/>
      <c r="T30" s="93"/>
      <c r="U30" s="94"/>
      <c r="V30" s="93"/>
      <c r="W30" s="94"/>
      <c r="X30" s="93"/>
      <c r="Y30" s="92"/>
      <c r="Z30" s="94"/>
      <c r="AA30" s="98"/>
      <c r="AB30" s="94"/>
      <c r="AC30" s="93"/>
      <c r="AD30" s="11"/>
      <c r="AE30" s="93"/>
      <c r="AF30" s="94"/>
      <c r="AG30" s="93"/>
      <c r="AH30" s="94"/>
      <c r="AI30" s="93"/>
      <c r="AJ30" s="94"/>
      <c r="AK30" s="98"/>
      <c r="AL30" s="107"/>
      <c r="AM30" s="11"/>
      <c r="AN30" s="93"/>
      <c r="AO30" s="94"/>
      <c r="AP30" s="11"/>
      <c r="AQ30" s="94"/>
      <c r="AR30" s="93"/>
      <c r="AS30" s="94"/>
      <c r="AT30" s="93"/>
      <c r="AU30" s="92"/>
      <c r="AV30" s="98"/>
      <c r="AW30" s="93"/>
      <c r="AX30" s="94"/>
      <c r="AY30" s="98"/>
      <c r="AZ30" s="94"/>
      <c r="BA30" s="93"/>
      <c r="BB30" s="94"/>
      <c r="BC30" s="93"/>
      <c r="BD30" s="94"/>
      <c r="BE30" s="93"/>
      <c r="BF30" s="98"/>
      <c r="BG30" s="93"/>
      <c r="BH30" s="105"/>
      <c r="BI30" s="11"/>
      <c r="BJ30" s="93"/>
      <c r="BK30" s="94"/>
      <c r="BL30" s="11"/>
      <c r="BM30" s="94"/>
      <c r="BN30" s="93"/>
      <c r="BO30" s="94"/>
      <c r="BP30" s="11"/>
      <c r="BQ30" s="114"/>
      <c r="BR30" s="115"/>
    </row>
    <row r="31" spans="1:70" ht="36.75" customHeight="1">
      <c r="A31" s="116"/>
      <c r="B31" s="93"/>
      <c r="C31" s="94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3"/>
      <c r="O31" s="94"/>
      <c r="P31" s="93"/>
      <c r="Q31" s="94"/>
      <c r="R31" s="93"/>
      <c r="S31" s="94"/>
      <c r="T31" s="93"/>
      <c r="U31" s="94"/>
      <c r="V31" s="93"/>
      <c r="W31" s="94"/>
      <c r="X31" s="93"/>
      <c r="Y31" s="92"/>
      <c r="Z31" s="94"/>
      <c r="AA31" s="98"/>
      <c r="AB31" s="108"/>
      <c r="AC31" s="110"/>
      <c r="AD31" s="11"/>
      <c r="AE31" s="93"/>
      <c r="AF31" s="94"/>
      <c r="AG31" s="93"/>
      <c r="AH31" s="94"/>
      <c r="AI31" s="93"/>
      <c r="AJ31" s="94"/>
      <c r="AK31" s="98"/>
      <c r="AL31" s="117"/>
      <c r="AM31" s="109"/>
      <c r="AN31" s="110"/>
      <c r="AO31" s="108"/>
      <c r="AP31" s="109"/>
      <c r="AQ31" s="108"/>
      <c r="AR31" s="110"/>
      <c r="AS31" s="108"/>
      <c r="AT31" s="110"/>
      <c r="AU31" s="92"/>
      <c r="AV31" s="109"/>
      <c r="AW31" s="110"/>
      <c r="AX31" s="108"/>
      <c r="AY31" s="109"/>
      <c r="AZ31" s="108"/>
      <c r="BA31" s="110"/>
      <c r="BB31" s="108"/>
      <c r="BC31" s="110"/>
      <c r="BD31" s="94"/>
      <c r="BE31" s="93"/>
      <c r="BF31" s="109"/>
      <c r="BG31" s="110"/>
      <c r="BH31" s="105"/>
      <c r="BI31" s="109"/>
      <c r="BJ31" s="110"/>
      <c r="BK31" s="108"/>
      <c r="BL31" s="109"/>
      <c r="BM31" s="108"/>
      <c r="BN31" s="110"/>
      <c r="BO31" s="108"/>
      <c r="BP31" s="109"/>
      <c r="BQ31" s="118"/>
      <c r="BR31" s="119"/>
    </row>
    <row r="32" spans="1:70" ht="16.5" customHeight="1" thickBot="1">
      <c r="A32" s="120" t="s">
        <v>53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100"/>
    </row>
    <row r="33" spans="1:70" ht="16.5" customHeight="1">
      <c r="A33" s="121">
        <v>1</v>
      </c>
      <c r="B33" s="172" t="s">
        <v>54</v>
      </c>
      <c r="C33" s="123" t="s">
        <v>55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5"/>
      <c r="O33" s="127">
        <v>3</v>
      </c>
      <c r="P33" s="128"/>
      <c r="Q33" s="127">
        <f>O33*30</f>
        <v>90</v>
      </c>
      <c r="R33" s="128"/>
      <c r="S33" s="129">
        <f t="shared" ref="S33:S44" si="0">W33</f>
        <v>90</v>
      </c>
      <c r="T33" s="128"/>
      <c r="U33" s="129"/>
      <c r="V33" s="128"/>
      <c r="W33" s="129">
        <f t="shared" ref="W33:W44" si="1">Z33+AV33</f>
        <v>90</v>
      </c>
      <c r="X33" s="128"/>
      <c r="Y33" s="130"/>
      <c r="Z33" s="129">
        <f t="shared" ref="Z33:Z44" si="2">Y33*30</f>
        <v>0</v>
      </c>
      <c r="AA33" s="128"/>
      <c r="AB33" s="129">
        <f t="shared" ref="AB33:AB44" si="3">AD33+AF33+AH33</f>
        <v>0</v>
      </c>
      <c r="AC33" s="128"/>
      <c r="AD33" s="129"/>
      <c r="AE33" s="128"/>
      <c r="AF33" s="129"/>
      <c r="AG33" s="128"/>
      <c r="AH33" s="129"/>
      <c r="AI33" s="128"/>
      <c r="AJ33" s="129">
        <f>Z33-AB33</f>
        <v>0</v>
      </c>
      <c r="AK33" s="128"/>
      <c r="AL33" s="131" t="e">
        <f>AJ33/Z33*100</f>
        <v>#DIV/0!</v>
      </c>
      <c r="AM33" s="127"/>
      <c r="AN33" s="128"/>
      <c r="AO33" s="129"/>
      <c r="AP33" s="128"/>
      <c r="AQ33" s="129"/>
      <c r="AR33" s="128"/>
      <c r="AS33" s="129"/>
      <c r="AT33" s="128"/>
      <c r="AU33" s="130">
        <v>3</v>
      </c>
      <c r="AV33" s="126">
        <f>AU33*30</f>
        <v>90</v>
      </c>
      <c r="AW33" s="125"/>
      <c r="AX33" s="126">
        <f>AZ33+BB33+BD33</f>
        <v>12</v>
      </c>
      <c r="AY33" s="125"/>
      <c r="AZ33" s="127">
        <v>8</v>
      </c>
      <c r="BA33" s="128"/>
      <c r="BB33" s="129"/>
      <c r="BC33" s="128"/>
      <c r="BD33" s="129">
        <v>4</v>
      </c>
      <c r="BE33" s="128"/>
      <c r="BF33" s="129">
        <f>AV33-AX33</f>
        <v>78</v>
      </c>
      <c r="BG33" s="128"/>
      <c r="BH33" s="131">
        <f>BF33/AV33*100</f>
        <v>86.666666666666671</v>
      </c>
      <c r="BI33" s="127"/>
      <c r="BJ33" s="128"/>
      <c r="BK33" s="129"/>
      <c r="BL33" s="133"/>
      <c r="BM33" s="129" t="s">
        <v>56</v>
      </c>
      <c r="BN33" s="128"/>
      <c r="BO33" s="129"/>
      <c r="BP33" s="133"/>
      <c r="BQ33" s="134" t="s">
        <v>57</v>
      </c>
      <c r="BR33" s="134"/>
    </row>
    <row r="34" spans="1:70" ht="48" customHeight="1">
      <c r="A34" s="121">
        <v>2</v>
      </c>
      <c r="B34" s="172" t="s">
        <v>58</v>
      </c>
      <c r="C34" s="135" t="s">
        <v>174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28"/>
      <c r="O34" s="127">
        <v>3</v>
      </c>
      <c r="P34" s="128"/>
      <c r="Q34" s="127">
        <f>O34*30</f>
        <v>90</v>
      </c>
      <c r="R34" s="128"/>
      <c r="S34" s="129">
        <f t="shared" si="0"/>
        <v>90</v>
      </c>
      <c r="T34" s="128"/>
      <c r="U34" s="129"/>
      <c r="V34" s="128"/>
      <c r="W34" s="129">
        <f t="shared" si="1"/>
        <v>90</v>
      </c>
      <c r="X34" s="128"/>
      <c r="Y34" s="130">
        <v>3</v>
      </c>
      <c r="Z34" s="129">
        <f t="shared" si="2"/>
        <v>90</v>
      </c>
      <c r="AA34" s="128"/>
      <c r="AB34" s="129">
        <f t="shared" si="3"/>
        <v>8</v>
      </c>
      <c r="AC34" s="128"/>
      <c r="AD34" s="129">
        <v>6</v>
      </c>
      <c r="AE34" s="128"/>
      <c r="AF34" s="129"/>
      <c r="AG34" s="128"/>
      <c r="AH34" s="129">
        <v>2</v>
      </c>
      <c r="AI34" s="128"/>
      <c r="AJ34" s="129">
        <f>Z34-AB34</f>
        <v>82</v>
      </c>
      <c r="AK34" s="128"/>
      <c r="AL34" s="131">
        <f>AJ34/Z34*100</f>
        <v>91.111111111111114</v>
      </c>
      <c r="AM34" s="127"/>
      <c r="AN34" s="128"/>
      <c r="AO34" s="129"/>
      <c r="AP34" s="128"/>
      <c r="AQ34" s="129"/>
      <c r="AR34" s="128"/>
      <c r="AS34" s="129" t="s">
        <v>60</v>
      </c>
      <c r="AT34" s="128"/>
      <c r="AU34" s="130"/>
      <c r="AV34" s="129">
        <f>AU34*30</f>
        <v>0</v>
      </c>
      <c r="AW34" s="128"/>
      <c r="AX34" s="129">
        <f>AZ34+BB34+BD34</f>
        <v>0</v>
      </c>
      <c r="AY34" s="128"/>
      <c r="AZ34" s="127"/>
      <c r="BA34" s="128"/>
      <c r="BB34" s="129"/>
      <c r="BC34" s="128"/>
      <c r="BD34" s="129"/>
      <c r="BE34" s="128"/>
      <c r="BF34" s="129">
        <f>AV34-AX34</f>
        <v>0</v>
      </c>
      <c r="BG34" s="128"/>
      <c r="BH34" s="131" t="e">
        <f>BF34/AV34*100</f>
        <v>#DIV/0!</v>
      </c>
      <c r="BI34" s="127"/>
      <c r="BJ34" s="128"/>
      <c r="BK34" s="129"/>
      <c r="BL34" s="133"/>
      <c r="BM34" s="129"/>
      <c r="BN34" s="128"/>
      <c r="BO34" s="129"/>
      <c r="BP34" s="133"/>
      <c r="BQ34" s="137" t="s">
        <v>65</v>
      </c>
      <c r="BR34" s="137"/>
    </row>
    <row r="35" spans="1:70" ht="32.25" customHeight="1">
      <c r="A35" s="121">
        <v>3</v>
      </c>
      <c r="B35" s="172" t="s">
        <v>137</v>
      </c>
      <c r="C35" s="135" t="s">
        <v>175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28"/>
      <c r="O35" s="127">
        <v>4</v>
      </c>
      <c r="P35" s="128"/>
      <c r="Q35" s="127">
        <f t="shared" ref="Q35:Q44" si="4">O35*30</f>
        <v>120</v>
      </c>
      <c r="R35" s="128"/>
      <c r="S35" s="129">
        <f t="shared" si="0"/>
        <v>120</v>
      </c>
      <c r="T35" s="128"/>
      <c r="U35" s="129"/>
      <c r="V35" s="128"/>
      <c r="W35" s="129">
        <f t="shared" si="1"/>
        <v>120</v>
      </c>
      <c r="X35" s="128"/>
      <c r="Y35" s="130">
        <v>4</v>
      </c>
      <c r="Z35" s="129">
        <f t="shared" si="2"/>
        <v>120</v>
      </c>
      <c r="AA35" s="128"/>
      <c r="AB35" s="129">
        <f t="shared" si="3"/>
        <v>8</v>
      </c>
      <c r="AC35" s="128"/>
      <c r="AD35" s="129">
        <v>4</v>
      </c>
      <c r="AE35" s="128"/>
      <c r="AF35" s="129"/>
      <c r="AG35" s="128"/>
      <c r="AH35" s="129">
        <v>4</v>
      </c>
      <c r="AI35" s="128"/>
      <c r="AJ35" s="129">
        <f t="shared" ref="AJ35:AJ44" si="5">Z35-AB35</f>
        <v>112</v>
      </c>
      <c r="AK35" s="128"/>
      <c r="AL35" s="131"/>
      <c r="AM35" s="127"/>
      <c r="AN35" s="128"/>
      <c r="AO35" s="129"/>
      <c r="AP35" s="128"/>
      <c r="AQ35" s="129"/>
      <c r="AR35" s="128"/>
      <c r="AS35" s="129"/>
      <c r="AT35" s="128"/>
      <c r="AU35" s="130"/>
      <c r="AV35" s="129">
        <f t="shared" ref="AV35:AV44" si="6">AU35*30</f>
        <v>0</v>
      </c>
      <c r="AW35" s="128"/>
      <c r="AX35" s="129">
        <f t="shared" ref="AX35:AX44" si="7">AZ35+BB35+BD35</f>
        <v>0</v>
      </c>
      <c r="AY35" s="132"/>
      <c r="AZ35" s="129"/>
      <c r="BA35" s="128"/>
      <c r="BB35" s="129"/>
      <c r="BC35" s="128"/>
      <c r="BD35" s="129"/>
      <c r="BE35" s="128"/>
      <c r="BF35" s="129">
        <f t="shared" ref="BF35:BF44" si="8">AV35-AX35</f>
        <v>0</v>
      </c>
      <c r="BG35" s="128"/>
      <c r="BH35" s="131" t="e">
        <f>BF35/AV35*100</f>
        <v>#DIV/0!</v>
      </c>
      <c r="BI35" s="127"/>
      <c r="BJ35" s="128"/>
      <c r="BK35" s="129"/>
      <c r="BL35" s="133"/>
      <c r="BM35" s="129"/>
      <c r="BN35" s="128"/>
      <c r="BO35" s="129"/>
      <c r="BP35" s="132"/>
      <c r="BQ35" s="1" t="s">
        <v>185</v>
      </c>
      <c r="BR35" s="1"/>
    </row>
    <row r="36" spans="1:70" ht="36" customHeight="1">
      <c r="A36" s="121">
        <v>4</v>
      </c>
      <c r="B36" s="172" t="s">
        <v>68</v>
      </c>
      <c r="C36" s="138" t="s">
        <v>176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3"/>
      <c r="O36" s="143">
        <v>33</v>
      </c>
      <c r="P36" s="93"/>
      <c r="Q36" s="140">
        <f t="shared" si="4"/>
        <v>990</v>
      </c>
      <c r="R36" s="93"/>
      <c r="S36" s="139">
        <f t="shared" si="0"/>
        <v>375</v>
      </c>
      <c r="T36" s="93"/>
      <c r="U36" s="139">
        <v>16</v>
      </c>
      <c r="V36" s="93"/>
      <c r="W36" s="139">
        <f t="shared" si="1"/>
        <v>375</v>
      </c>
      <c r="X36" s="93"/>
      <c r="Y36" s="141">
        <v>6.5</v>
      </c>
      <c r="Z36" s="139">
        <f t="shared" si="2"/>
        <v>195</v>
      </c>
      <c r="AA36" s="93"/>
      <c r="AB36" s="139">
        <f t="shared" si="3"/>
        <v>8</v>
      </c>
      <c r="AC36" s="93"/>
      <c r="AD36" s="139"/>
      <c r="AE36" s="93"/>
      <c r="AF36" s="139"/>
      <c r="AG36" s="93"/>
      <c r="AH36" s="139">
        <v>8</v>
      </c>
      <c r="AI36" s="93"/>
      <c r="AJ36" s="139">
        <f t="shared" si="5"/>
        <v>187</v>
      </c>
      <c r="AK36" s="93"/>
      <c r="AL36" s="142"/>
      <c r="AM36" s="143"/>
      <c r="AN36" s="93"/>
      <c r="AO36" s="139"/>
      <c r="AP36" s="93"/>
      <c r="AQ36" s="139" t="s">
        <v>75</v>
      </c>
      <c r="AR36" s="93"/>
      <c r="AS36" s="139"/>
      <c r="AT36" s="93"/>
      <c r="AU36" s="141">
        <v>6</v>
      </c>
      <c r="AV36" s="139">
        <f t="shared" si="6"/>
        <v>180</v>
      </c>
      <c r="AW36" s="93"/>
      <c r="AX36" s="139">
        <f t="shared" si="7"/>
        <v>10</v>
      </c>
      <c r="AY36" s="98"/>
      <c r="AZ36" s="139"/>
      <c r="BA36" s="93"/>
      <c r="BB36" s="139"/>
      <c r="BC36" s="93"/>
      <c r="BD36" s="139">
        <v>10</v>
      </c>
      <c r="BE36" s="93"/>
      <c r="BF36" s="139">
        <f t="shared" si="8"/>
        <v>170</v>
      </c>
      <c r="BG36" s="93"/>
      <c r="BH36" s="142">
        <f>BF36/AV36*100</f>
        <v>94.444444444444443</v>
      </c>
      <c r="BI36" s="143"/>
      <c r="BJ36" s="93"/>
      <c r="BK36" s="139"/>
      <c r="BL36" s="144"/>
      <c r="BM36" s="139"/>
      <c r="BN36" s="93"/>
      <c r="BO36" s="139" t="s">
        <v>73</v>
      </c>
      <c r="BP36" s="98"/>
      <c r="BQ36" s="136" t="s">
        <v>61</v>
      </c>
      <c r="BR36" s="136"/>
    </row>
    <row r="37" spans="1:70" ht="15.75" customHeight="1">
      <c r="A37" s="121">
        <v>5</v>
      </c>
      <c r="B37" s="172" t="s">
        <v>74</v>
      </c>
      <c r="C37" s="147" t="s">
        <v>79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48"/>
      <c r="O37" s="150">
        <v>3.5</v>
      </c>
      <c r="P37" s="148"/>
      <c r="Q37" s="150">
        <f t="shared" si="4"/>
        <v>105</v>
      </c>
      <c r="R37" s="148"/>
      <c r="S37" s="149">
        <f t="shared" si="0"/>
        <v>105</v>
      </c>
      <c r="T37" s="148"/>
      <c r="U37" s="149"/>
      <c r="V37" s="148"/>
      <c r="W37" s="149">
        <f t="shared" si="1"/>
        <v>105</v>
      </c>
      <c r="X37" s="148"/>
      <c r="Y37" s="151">
        <v>3.5</v>
      </c>
      <c r="Z37" s="149">
        <f t="shared" si="2"/>
        <v>105</v>
      </c>
      <c r="AA37" s="148"/>
      <c r="AB37" s="149">
        <f t="shared" si="3"/>
        <v>10</v>
      </c>
      <c r="AC37" s="148"/>
      <c r="AD37" s="149">
        <v>6</v>
      </c>
      <c r="AE37" s="148"/>
      <c r="AF37" s="149"/>
      <c r="AG37" s="148"/>
      <c r="AH37" s="149">
        <v>4</v>
      </c>
      <c r="AI37" s="148"/>
      <c r="AJ37" s="149">
        <f t="shared" si="5"/>
        <v>95</v>
      </c>
      <c r="AK37" s="148"/>
      <c r="AL37" s="152"/>
      <c r="AM37" s="150"/>
      <c r="AN37" s="148"/>
      <c r="AO37" s="149"/>
      <c r="AP37" s="148"/>
      <c r="AQ37" s="149"/>
      <c r="AR37" s="148"/>
      <c r="AS37" s="149"/>
      <c r="AT37" s="148"/>
      <c r="AU37" s="151"/>
      <c r="AV37" s="149">
        <f t="shared" si="6"/>
        <v>0</v>
      </c>
      <c r="AW37" s="148"/>
      <c r="AX37" s="149">
        <f t="shared" si="7"/>
        <v>0</v>
      </c>
      <c r="AY37" s="24"/>
      <c r="AZ37" s="149"/>
      <c r="BA37" s="148"/>
      <c r="BB37" s="149"/>
      <c r="BC37" s="148"/>
      <c r="BD37" s="149"/>
      <c r="BE37" s="148"/>
      <c r="BF37" s="149">
        <f t="shared" si="8"/>
        <v>0</v>
      </c>
      <c r="BG37" s="148"/>
      <c r="BH37" s="152"/>
      <c r="BI37" s="150"/>
      <c r="BJ37" s="148"/>
      <c r="BK37" s="149"/>
      <c r="BL37" s="24"/>
      <c r="BM37" s="149"/>
      <c r="BN37" s="148"/>
      <c r="BO37" s="149"/>
      <c r="BP37" s="24"/>
      <c r="BQ37" s="153" t="s">
        <v>65</v>
      </c>
      <c r="BR37" s="146"/>
    </row>
    <row r="38" spans="1:70" ht="16.5" customHeight="1">
      <c r="A38" s="121">
        <v>6</v>
      </c>
      <c r="B38" s="172" t="s">
        <v>77</v>
      </c>
      <c r="C38" s="135" t="s">
        <v>177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28"/>
      <c r="O38" s="127">
        <v>3</v>
      </c>
      <c r="P38" s="128"/>
      <c r="Q38" s="127">
        <f t="shared" si="4"/>
        <v>90</v>
      </c>
      <c r="R38" s="128"/>
      <c r="S38" s="129">
        <f t="shared" si="0"/>
        <v>90</v>
      </c>
      <c r="T38" s="128"/>
      <c r="U38" s="129"/>
      <c r="V38" s="128"/>
      <c r="W38" s="129">
        <f t="shared" si="1"/>
        <v>90</v>
      </c>
      <c r="X38" s="128"/>
      <c r="Y38" s="130"/>
      <c r="Z38" s="129">
        <f t="shared" si="2"/>
        <v>0</v>
      </c>
      <c r="AA38" s="128"/>
      <c r="AB38" s="129">
        <f t="shared" si="3"/>
        <v>2</v>
      </c>
      <c r="AC38" s="128"/>
      <c r="AD38" s="129">
        <v>2</v>
      </c>
      <c r="AE38" s="128"/>
      <c r="AF38" s="129"/>
      <c r="AG38" s="128"/>
      <c r="AH38" s="129">
        <v>0</v>
      </c>
      <c r="AI38" s="128"/>
      <c r="AJ38" s="129">
        <f t="shared" si="5"/>
        <v>-2</v>
      </c>
      <c r="AK38" s="128"/>
      <c r="AL38" s="131"/>
      <c r="AM38" s="127"/>
      <c r="AN38" s="128"/>
      <c r="AO38" s="129"/>
      <c r="AP38" s="128"/>
      <c r="AQ38" s="129"/>
      <c r="AR38" s="128"/>
      <c r="AS38" s="129"/>
      <c r="AT38" s="128"/>
      <c r="AU38" s="130">
        <v>3</v>
      </c>
      <c r="AV38" s="129">
        <f t="shared" si="6"/>
        <v>90</v>
      </c>
      <c r="AW38" s="128"/>
      <c r="AX38" s="129">
        <f t="shared" si="7"/>
        <v>8</v>
      </c>
      <c r="AY38" s="132"/>
      <c r="AZ38" s="129">
        <v>4</v>
      </c>
      <c r="BA38" s="128"/>
      <c r="BB38" s="129"/>
      <c r="BC38" s="128"/>
      <c r="BD38" s="129">
        <v>4</v>
      </c>
      <c r="BE38" s="128"/>
      <c r="BF38" s="129">
        <f t="shared" si="8"/>
        <v>82</v>
      </c>
      <c r="BG38" s="128"/>
      <c r="BH38" s="131"/>
      <c r="BI38" s="127"/>
      <c r="BJ38" s="128"/>
      <c r="BK38" s="129"/>
      <c r="BL38" s="132"/>
      <c r="BM38" s="129" t="s">
        <v>56</v>
      </c>
      <c r="BN38" s="128"/>
      <c r="BO38" s="129"/>
      <c r="BP38" s="132"/>
      <c r="BQ38" s="145" t="s">
        <v>114</v>
      </c>
      <c r="BR38" s="146"/>
    </row>
    <row r="39" spans="1:70" ht="15.75" customHeight="1">
      <c r="A39" s="121">
        <v>7</v>
      </c>
      <c r="B39" s="172" t="s">
        <v>78</v>
      </c>
      <c r="C39" s="135" t="s">
        <v>81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28"/>
      <c r="O39" s="127">
        <v>3</v>
      </c>
      <c r="P39" s="128"/>
      <c r="Q39" s="127">
        <f t="shared" si="4"/>
        <v>90</v>
      </c>
      <c r="R39" s="128"/>
      <c r="S39" s="129">
        <f t="shared" si="0"/>
        <v>90</v>
      </c>
      <c r="T39" s="128"/>
      <c r="U39" s="129"/>
      <c r="V39" s="128"/>
      <c r="W39" s="129">
        <f t="shared" si="1"/>
        <v>90</v>
      </c>
      <c r="X39" s="128"/>
      <c r="Y39" s="130"/>
      <c r="Z39" s="129">
        <f t="shared" si="2"/>
        <v>0</v>
      </c>
      <c r="AA39" s="128"/>
      <c r="AB39" s="129">
        <f t="shared" si="3"/>
        <v>2</v>
      </c>
      <c r="AC39" s="128"/>
      <c r="AD39" s="129">
        <v>2</v>
      </c>
      <c r="AE39" s="128"/>
      <c r="AF39" s="129"/>
      <c r="AG39" s="128"/>
      <c r="AH39" s="129">
        <v>0</v>
      </c>
      <c r="AI39" s="128"/>
      <c r="AJ39" s="129">
        <f t="shared" si="5"/>
        <v>-2</v>
      </c>
      <c r="AK39" s="128"/>
      <c r="AL39" s="131"/>
      <c r="AM39" s="127"/>
      <c r="AN39" s="128"/>
      <c r="AO39" s="129"/>
      <c r="AP39" s="128"/>
      <c r="AQ39" s="129"/>
      <c r="AR39" s="128"/>
      <c r="AS39" s="129"/>
      <c r="AT39" s="128"/>
      <c r="AU39" s="130">
        <v>3</v>
      </c>
      <c r="AV39" s="129">
        <f t="shared" si="6"/>
        <v>90</v>
      </c>
      <c r="AW39" s="128"/>
      <c r="AX39" s="129">
        <f t="shared" si="7"/>
        <v>8</v>
      </c>
      <c r="AY39" s="132"/>
      <c r="AZ39" s="129">
        <v>4</v>
      </c>
      <c r="BA39" s="128"/>
      <c r="BB39" s="129"/>
      <c r="BC39" s="128"/>
      <c r="BD39" s="129">
        <v>4</v>
      </c>
      <c r="BE39" s="128"/>
      <c r="BF39" s="129">
        <f t="shared" si="8"/>
        <v>82</v>
      </c>
      <c r="BG39" s="128"/>
      <c r="BH39" s="131">
        <f>BF39/AV39*100</f>
        <v>91.111111111111114</v>
      </c>
      <c r="BI39" s="127"/>
      <c r="BJ39" s="128"/>
      <c r="BK39" s="129"/>
      <c r="BL39" s="132"/>
      <c r="BM39" s="129"/>
      <c r="BN39" s="128"/>
      <c r="BO39" s="129" t="s">
        <v>64</v>
      </c>
      <c r="BP39" s="132"/>
      <c r="BQ39" s="153" t="s">
        <v>71</v>
      </c>
      <c r="BR39" s="146"/>
    </row>
    <row r="40" spans="1:70" ht="17.25" customHeight="1">
      <c r="A40" s="121">
        <v>8</v>
      </c>
      <c r="B40" s="172" t="s">
        <v>80</v>
      </c>
      <c r="C40" s="135" t="s">
        <v>178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28"/>
      <c r="O40" s="127">
        <v>3.5</v>
      </c>
      <c r="P40" s="128"/>
      <c r="Q40" s="127">
        <f t="shared" si="4"/>
        <v>105</v>
      </c>
      <c r="R40" s="128"/>
      <c r="S40" s="129">
        <f t="shared" si="0"/>
        <v>105</v>
      </c>
      <c r="T40" s="128"/>
      <c r="U40" s="129"/>
      <c r="V40" s="128"/>
      <c r="W40" s="129">
        <f t="shared" si="1"/>
        <v>105</v>
      </c>
      <c r="X40" s="128"/>
      <c r="Y40" s="130"/>
      <c r="Z40" s="129">
        <f t="shared" si="2"/>
        <v>0</v>
      </c>
      <c r="AA40" s="128"/>
      <c r="AB40" s="129">
        <f t="shared" si="3"/>
        <v>0</v>
      </c>
      <c r="AC40" s="128"/>
      <c r="AD40" s="129"/>
      <c r="AE40" s="128"/>
      <c r="AF40" s="129"/>
      <c r="AG40" s="128"/>
      <c r="AH40" s="129"/>
      <c r="AI40" s="128"/>
      <c r="AJ40" s="129">
        <f t="shared" si="5"/>
        <v>0</v>
      </c>
      <c r="AK40" s="128"/>
      <c r="AL40" s="131"/>
      <c r="AM40" s="127"/>
      <c r="AN40" s="128"/>
      <c r="AO40" s="149"/>
      <c r="AP40" s="148"/>
      <c r="AQ40" s="129"/>
      <c r="AR40" s="128"/>
      <c r="AS40" s="129"/>
      <c r="AT40" s="128"/>
      <c r="AU40" s="130">
        <v>3.5</v>
      </c>
      <c r="AV40" s="129">
        <f t="shared" si="6"/>
        <v>105</v>
      </c>
      <c r="AW40" s="128"/>
      <c r="AX40" s="129">
        <f t="shared" si="7"/>
        <v>12</v>
      </c>
      <c r="AY40" s="132"/>
      <c r="AZ40" s="129">
        <v>6</v>
      </c>
      <c r="BA40" s="128"/>
      <c r="BB40" s="129"/>
      <c r="BC40" s="128"/>
      <c r="BD40" s="129">
        <v>6</v>
      </c>
      <c r="BE40" s="128"/>
      <c r="BF40" s="129">
        <f t="shared" si="8"/>
        <v>93</v>
      </c>
      <c r="BG40" s="128"/>
      <c r="BH40" s="131">
        <f>BF40/AV40*100</f>
        <v>88.571428571428569</v>
      </c>
      <c r="BI40" s="127"/>
      <c r="BJ40" s="128"/>
      <c r="BK40" s="129"/>
      <c r="BL40" s="133"/>
      <c r="BM40" s="129"/>
      <c r="BN40" s="128"/>
      <c r="BO40" s="129" t="s">
        <v>64</v>
      </c>
      <c r="BP40" s="132"/>
      <c r="BQ40" s="153" t="s">
        <v>71</v>
      </c>
      <c r="BR40" s="146"/>
    </row>
    <row r="41" spans="1:70" ht="17.25" customHeight="1">
      <c r="A41" s="121">
        <v>9</v>
      </c>
      <c r="B41" s="172" t="s">
        <v>152</v>
      </c>
      <c r="C41" s="147" t="s">
        <v>179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148"/>
      <c r="O41" s="150">
        <v>4</v>
      </c>
      <c r="P41" s="148"/>
      <c r="Q41" s="127">
        <f t="shared" si="4"/>
        <v>120</v>
      </c>
      <c r="R41" s="128"/>
      <c r="S41" s="129">
        <f t="shared" si="0"/>
        <v>120</v>
      </c>
      <c r="T41" s="128"/>
      <c r="U41" s="149"/>
      <c r="V41" s="148"/>
      <c r="W41" s="129">
        <f t="shared" si="1"/>
        <v>120</v>
      </c>
      <c r="X41" s="128"/>
      <c r="Y41" s="130">
        <v>4</v>
      </c>
      <c r="Z41" s="129">
        <f t="shared" si="2"/>
        <v>120</v>
      </c>
      <c r="AA41" s="128"/>
      <c r="AB41" s="129">
        <f t="shared" si="3"/>
        <v>18</v>
      </c>
      <c r="AC41" s="128"/>
      <c r="AD41" s="149">
        <v>10</v>
      </c>
      <c r="AE41" s="148"/>
      <c r="AF41" s="149"/>
      <c r="AG41" s="148"/>
      <c r="AH41" s="149">
        <v>8</v>
      </c>
      <c r="AI41" s="148"/>
      <c r="AJ41" s="129">
        <f t="shared" si="5"/>
        <v>102</v>
      </c>
      <c r="AK41" s="128"/>
      <c r="AL41" s="131"/>
      <c r="AM41" s="150"/>
      <c r="AN41" s="148"/>
      <c r="AO41" s="149"/>
      <c r="AP41" s="148"/>
      <c r="AQ41" s="149" t="s">
        <v>75</v>
      </c>
      <c r="AR41" s="148"/>
      <c r="AS41" s="149"/>
      <c r="AT41" s="148"/>
      <c r="AU41" s="130"/>
      <c r="AV41" s="129">
        <f t="shared" si="6"/>
        <v>0</v>
      </c>
      <c r="AW41" s="128"/>
      <c r="AX41" s="129">
        <f t="shared" si="7"/>
        <v>0</v>
      </c>
      <c r="AY41" s="132"/>
      <c r="AZ41" s="149"/>
      <c r="BA41" s="148"/>
      <c r="BB41" s="149"/>
      <c r="BC41" s="148"/>
      <c r="BD41" s="149"/>
      <c r="BE41" s="148"/>
      <c r="BF41" s="129">
        <f t="shared" si="8"/>
        <v>0</v>
      </c>
      <c r="BG41" s="128"/>
      <c r="BH41" s="131"/>
      <c r="BI41" s="150"/>
      <c r="BJ41" s="148"/>
      <c r="BK41" s="149"/>
      <c r="BL41" s="148"/>
      <c r="BM41" s="129"/>
      <c r="BN41" s="128"/>
      <c r="BO41" s="149"/>
      <c r="BP41" s="24"/>
      <c r="BQ41" s="153" t="s">
        <v>71</v>
      </c>
      <c r="BR41" s="146"/>
    </row>
    <row r="42" spans="1:70" ht="17.25" customHeight="1">
      <c r="A42" s="121">
        <v>10</v>
      </c>
      <c r="B42" s="172" t="s">
        <v>155</v>
      </c>
      <c r="C42" s="147" t="s">
        <v>180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148"/>
      <c r="O42" s="150">
        <v>6.5</v>
      </c>
      <c r="P42" s="148"/>
      <c r="Q42" s="127">
        <f t="shared" si="4"/>
        <v>195</v>
      </c>
      <c r="R42" s="128"/>
      <c r="S42" s="129">
        <f t="shared" si="0"/>
        <v>195</v>
      </c>
      <c r="T42" s="128"/>
      <c r="U42" s="149"/>
      <c r="V42" s="148"/>
      <c r="W42" s="129">
        <f t="shared" si="1"/>
        <v>195</v>
      </c>
      <c r="X42" s="128"/>
      <c r="Y42" s="130"/>
      <c r="Z42" s="129">
        <f t="shared" si="2"/>
        <v>0</v>
      </c>
      <c r="AA42" s="128"/>
      <c r="AB42" s="129">
        <f t="shared" si="3"/>
        <v>4</v>
      </c>
      <c r="AC42" s="128"/>
      <c r="AD42" s="149">
        <v>4</v>
      </c>
      <c r="AE42" s="148"/>
      <c r="AF42" s="149"/>
      <c r="AG42" s="148"/>
      <c r="AH42" s="149">
        <v>0</v>
      </c>
      <c r="AI42" s="148"/>
      <c r="AJ42" s="129">
        <f t="shared" si="5"/>
        <v>-4</v>
      </c>
      <c r="AK42" s="128"/>
      <c r="AL42" s="131"/>
      <c r="AM42" s="150"/>
      <c r="AN42" s="148"/>
      <c r="AO42" s="149"/>
      <c r="AP42" s="148"/>
      <c r="AQ42" s="149"/>
      <c r="AR42" s="148"/>
      <c r="AS42" s="149"/>
      <c r="AT42" s="148"/>
      <c r="AU42" s="130">
        <v>6.5</v>
      </c>
      <c r="AV42" s="129">
        <f t="shared" si="6"/>
        <v>195</v>
      </c>
      <c r="AW42" s="128"/>
      <c r="AX42" s="129">
        <f t="shared" si="7"/>
        <v>14</v>
      </c>
      <c r="AY42" s="132"/>
      <c r="AZ42" s="149">
        <v>6</v>
      </c>
      <c r="BA42" s="148"/>
      <c r="BB42" s="149"/>
      <c r="BC42" s="148"/>
      <c r="BD42" s="149">
        <v>8</v>
      </c>
      <c r="BE42" s="148"/>
      <c r="BF42" s="129">
        <f t="shared" si="8"/>
        <v>181</v>
      </c>
      <c r="BG42" s="128"/>
      <c r="BH42" s="131"/>
      <c r="BI42" s="150"/>
      <c r="BJ42" s="148"/>
      <c r="BK42" s="149"/>
      <c r="BL42" s="148"/>
      <c r="BM42" s="129" t="s">
        <v>56</v>
      </c>
      <c r="BN42" s="128"/>
      <c r="BO42" s="149"/>
      <c r="BP42" s="24"/>
      <c r="BQ42" s="153" t="s">
        <v>71</v>
      </c>
      <c r="BR42" s="146"/>
    </row>
    <row r="43" spans="1:70" ht="15.75" customHeight="1">
      <c r="A43" s="121">
        <v>11</v>
      </c>
      <c r="B43" s="172" t="s">
        <v>90</v>
      </c>
      <c r="C43" s="147" t="s">
        <v>69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148"/>
      <c r="O43" s="127">
        <v>3</v>
      </c>
      <c r="P43" s="128"/>
      <c r="Q43" s="127">
        <f t="shared" si="4"/>
        <v>90</v>
      </c>
      <c r="R43" s="128"/>
      <c r="S43" s="129">
        <f t="shared" si="0"/>
        <v>45</v>
      </c>
      <c r="T43" s="128"/>
      <c r="U43" s="129"/>
      <c r="V43" s="128"/>
      <c r="W43" s="129">
        <f t="shared" si="1"/>
        <v>45</v>
      </c>
      <c r="X43" s="128"/>
      <c r="Y43" s="130">
        <v>1.5</v>
      </c>
      <c r="Z43" s="129">
        <f t="shared" si="2"/>
        <v>45</v>
      </c>
      <c r="AA43" s="128"/>
      <c r="AB43" s="129">
        <f t="shared" si="3"/>
        <v>4</v>
      </c>
      <c r="AC43" s="128"/>
      <c r="AD43" s="129">
        <v>2</v>
      </c>
      <c r="AE43" s="128"/>
      <c r="AF43" s="129"/>
      <c r="AG43" s="128"/>
      <c r="AH43" s="129">
        <v>2</v>
      </c>
      <c r="AI43" s="128"/>
      <c r="AJ43" s="129">
        <f t="shared" si="5"/>
        <v>41</v>
      </c>
      <c r="AK43" s="128"/>
      <c r="AL43" s="131"/>
      <c r="AM43" s="127"/>
      <c r="AN43" s="128"/>
      <c r="AO43" s="129"/>
      <c r="AP43" s="128"/>
      <c r="AQ43" s="129"/>
      <c r="AR43" s="128"/>
      <c r="AS43" s="129" t="s">
        <v>60</v>
      </c>
      <c r="AT43" s="128"/>
      <c r="AU43" s="130"/>
      <c r="AV43" s="129">
        <f t="shared" si="6"/>
        <v>0</v>
      </c>
      <c r="AW43" s="128"/>
      <c r="AX43" s="129">
        <f t="shared" si="7"/>
        <v>0</v>
      </c>
      <c r="AY43" s="132"/>
      <c r="AZ43" s="129"/>
      <c r="BA43" s="128"/>
      <c r="BB43" s="129"/>
      <c r="BC43" s="128"/>
      <c r="BD43" s="129"/>
      <c r="BE43" s="128"/>
      <c r="BF43" s="129">
        <f t="shared" si="8"/>
        <v>0</v>
      </c>
      <c r="BG43" s="128"/>
      <c r="BH43" s="131" t="e">
        <f>BF43/AV43*100</f>
        <v>#DIV/0!</v>
      </c>
      <c r="BI43" s="127"/>
      <c r="BJ43" s="128"/>
      <c r="BK43" s="129"/>
      <c r="BL43" s="133"/>
      <c r="BM43" s="129"/>
      <c r="BN43" s="128"/>
      <c r="BO43" s="129"/>
      <c r="BP43" s="132"/>
      <c r="BQ43" s="153"/>
      <c r="BR43" s="146"/>
    </row>
    <row r="44" spans="1:70" ht="48" customHeight="1">
      <c r="A44" s="121">
        <v>12</v>
      </c>
      <c r="B44" s="172" t="s">
        <v>90</v>
      </c>
      <c r="C44" s="161" t="s">
        <v>181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58"/>
      <c r="O44" s="127"/>
      <c r="P44" s="128"/>
      <c r="Q44" s="127">
        <f t="shared" si="4"/>
        <v>0</v>
      </c>
      <c r="R44" s="128"/>
      <c r="S44" s="129">
        <f t="shared" si="0"/>
        <v>45</v>
      </c>
      <c r="T44" s="128"/>
      <c r="U44" s="129"/>
      <c r="V44" s="128"/>
      <c r="W44" s="129">
        <f t="shared" si="1"/>
        <v>45</v>
      </c>
      <c r="X44" s="128"/>
      <c r="Y44" s="130"/>
      <c r="Z44" s="129">
        <f t="shared" si="2"/>
        <v>0</v>
      </c>
      <c r="AA44" s="128"/>
      <c r="AB44" s="129">
        <f t="shared" si="3"/>
        <v>0</v>
      </c>
      <c r="AC44" s="128"/>
      <c r="AD44" s="129"/>
      <c r="AE44" s="128"/>
      <c r="AF44" s="129"/>
      <c r="AG44" s="128"/>
      <c r="AH44" s="129"/>
      <c r="AI44" s="128"/>
      <c r="AJ44" s="129">
        <f t="shared" si="5"/>
        <v>0</v>
      </c>
      <c r="AK44" s="128"/>
      <c r="AL44" s="131"/>
      <c r="AM44" s="127"/>
      <c r="AN44" s="128"/>
      <c r="AO44" s="129"/>
      <c r="AP44" s="128"/>
      <c r="AQ44" s="129"/>
      <c r="AR44" s="128"/>
      <c r="AS44" s="129"/>
      <c r="AT44" s="128"/>
      <c r="AU44" s="130">
        <v>1.5</v>
      </c>
      <c r="AV44" s="129">
        <f t="shared" si="6"/>
        <v>45</v>
      </c>
      <c r="AW44" s="128"/>
      <c r="AX44" s="129">
        <f t="shared" si="7"/>
        <v>0</v>
      </c>
      <c r="AY44" s="132"/>
      <c r="AZ44" s="129"/>
      <c r="BA44" s="128"/>
      <c r="BB44" s="129"/>
      <c r="BC44" s="128"/>
      <c r="BD44" s="129"/>
      <c r="BE44" s="128"/>
      <c r="BF44" s="129">
        <f t="shared" si="8"/>
        <v>45</v>
      </c>
      <c r="BG44" s="128"/>
      <c r="BH44" s="131">
        <f>BF44/AV44*100</f>
        <v>100</v>
      </c>
      <c r="BI44" s="127">
        <v>4</v>
      </c>
      <c r="BJ44" s="128"/>
      <c r="BK44" s="129"/>
      <c r="BL44" s="133"/>
      <c r="BM44" s="129"/>
      <c r="BN44" s="128"/>
      <c r="BO44" s="129" t="s">
        <v>73</v>
      </c>
      <c r="BP44" s="133"/>
      <c r="BQ44" s="212" t="s">
        <v>71</v>
      </c>
      <c r="BR44" s="93"/>
    </row>
    <row r="45" spans="1:70" ht="16.5" customHeight="1">
      <c r="A45" s="163"/>
      <c r="B45" s="164"/>
      <c r="C45" s="169" t="s">
        <v>85</v>
      </c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58"/>
      <c r="O45" s="127">
        <f>SUM(O33:P44)</f>
        <v>69.5</v>
      </c>
      <c r="P45" s="128"/>
      <c r="Q45" s="127">
        <f>SUM(Q33:R44)</f>
        <v>2085</v>
      </c>
      <c r="R45" s="128"/>
      <c r="S45" s="127">
        <f>SUM(S33:T44)</f>
        <v>1470</v>
      </c>
      <c r="T45" s="128"/>
      <c r="U45" s="127">
        <f>SUM(U33:V44)</f>
        <v>16</v>
      </c>
      <c r="V45" s="128"/>
      <c r="W45" s="127">
        <f>SUM(W33:X44)</f>
        <v>1470</v>
      </c>
      <c r="X45" s="128"/>
      <c r="Y45" s="166">
        <f>SUM(Y33:Y44)</f>
        <v>22.5</v>
      </c>
      <c r="Z45" s="157">
        <f>SUM(Z33:AA44)</f>
        <v>675</v>
      </c>
      <c r="AA45" s="158"/>
      <c r="AB45" s="127">
        <f>SUM(AB33:AC44)</f>
        <v>64</v>
      </c>
      <c r="AC45" s="128"/>
      <c r="AD45" s="127">
        <f>SUM(AD33:AE44)</f>
        <v>36</v>
      </c>
      <c r="AE45" s="128"/>
      <c r="AF45" s="127">
        <f>SUM(AF33:AG44)</f>
        <v>0</v>
      </c>
      <c r="AG45" s="128"/>
      <c r="AH45" s="127">
        <f>SUM(AH33:AI44)</f>
        <v>28</v>
      </c>
      <c r="AI45" s="128"/>
      <c r="AJ45" s="127">
        <f>SUM(AJ33:AK44)</f>
        <v>611</v>
      </c>
      <c r="AK45" s="128"/>
      <c r="AL45" s="131"/>
      <c r="AM45" s="127"/>
      <c r="AN45" s="128"/>
      <c r="AO45" s="129"/>
      <c r="AP45" s="128"/>
      <c r="AQ45" s="129"/>
      <c r="AR45" s="128"/>
      <c r="AS45" s="129"/>
      <c r="AT45" s="128"/>
      <c r="AU45" s="166">
        <f>SUM(AU33:AU44)</f>
        <v>26.5</v>
      </c>
      <c r="AV45" s="157">
        <f>SUM(AV33:AW44)</f>
        <v>795</v>
      </c>
      <c r="AW45" s="158"/>
      <c r="AX45" s="127">
        <f>SUM(AX33:AY44)</f>
        <v>64</v>
      </c>
      <c r="AY45" s="128"/>
      <c r="AZ45" s="127">
        <f>SUM(AZ33:BA44)</f>
        <v>28</v>
      </c>
      <c r="BA45" s="128"/>
      <c r="BB45" s="127">
        <f>SUM(BB33:BC44)</f>
        <v>0</v>
      </c>
      <c r="BC45" s="128"/>
      <c r="BD45" s="127">
        <f>SUM(BD33:BE44)</f>
        <v>36</v>
      </c>
      <c r="BE45" s="128"/>
      <c r="BF45" s="127">
        <f>SUM(BF33:BG44)</f>
        <v>731</v>
      </c>
      <c r="BG45" s="128"/>
      <c r="BH45" s="167"/>
      <c r="BI45" s="168"/>
      <c r="BJ45" s="158"/>
      <c r="BK45" s="169"/>
      <c r="BL45" s="158"/>
      <c r="BM45" s="169"/>
      <c r="BN45" s="158"/>
      <c r="BO45" s="169"/>
      <c r="BP45" s="158"/>
      <c r="BQ45" s="160"/>
      <c r="BR45" s="128"/>
    </row>
    <row r="46" spans="1:70" ht="15.75" customHeight="1" thickBot="1">
      <c r="A46" s="171" t="s">
        <v>86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100"/>
    </row>
    <row r="47" spans="1:70" ht="61.5" customHeight="1">
      <c r="A47" s="121">
        <v>13</v>
      </c>
      <c r="B47" s="172" t="s">
        <v>88</v>
      </c>
      <c r="C47" s="135" t="s">
        <v>190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29">
        <v>3</v>
      </c>
      <c r="P47" s="128"/>
      <c r="Q47" s="127">
        <f>O47*30</f>
        <v>90</v>
      </c>
      <c r="R47" s="128"/>
      <c r="S47" s="129">
        <f>W47</f>
        <v>90</v>
      </c>
      <c r="T47" s="128"/>
      <c r="U47" s="129"/>
      <c r="V47" s="128"/>
      <c r="W47" s="129">
        <f>Z47+AV47</f>
        <v>90</v>
      </c>
      <c r="X47" s="128"/>
      <c r="Y47" s="130"/>
      <c r="Z47" s="129">
        <f>Y47*30</f>
        <v>0</v>
      </c>
      <c r="AA47" s="128"/>
      <c r="AB47" s="129">
        <f>AD47+AF47+AH47</f>
        <v>0</v>
      </c>
      <c r="AC47" s="128"/>
      <c r="AD47" s="129"/>
      <c r="AE47" s="128"/>
      <c r="AF47" s="129"/>
      <c r="AG47" s="128"/>
      <c r="AH47" s="129"/>
      <c r="AI47" s="128"/>
      <c r="AJ47" s="129">
        <f>Z47-AB47</f>
        <v>0</v>
      </c>
      <c r="AK47" s="128"/>
      <c r="AL47" s="131"/>
      <c r="AM47" s="127"/>
      <c r="AN47" s="128"/>
      <c r="AO47" s="129"/>
      <c r="AP47" s="128"/>
      <c r="AQ47" s="129"/>
      <c r="AR47" s="128"/>
      <c r="AS47" s="129"/>
      <c r="AT47" s="128"/>
      <c r="AU47" s="130">
        <v>3</v>
      </c>
      <c r="AV47" s="129">
        <f>AU47*30</f>
        <v>90</v>
      </c>
      <c r="AW47" s="128"/>
      <c r="AX47" s="129">
        <f>AZ47+BB47+BD47</f>
        <v>8</v>
      </c>
      <c r="AY47" s="132"/>
      <c r="AZ47" s="129">
        <v>4</v>
      </c>
      <c r="BA47" s="128"/>
      <c r="BB47" s="129"/>
      <c r="BC47" s="128"/>
      <c r="BD47" s="129">
        <v>4</v>
      </c>
      <c r="BE47" s="128"/>
      <c r="BF47" s="129">
        <f>AV47-AX47</f>
        <v>82</v>
      </c>
      <c r="BG47" s="128"/>
      <c r="BH47" s="131">
        <f>BF47/AV47*100</f>
        <v>91.111111111111114</v>
      </c>
      <c r="BI47" s="173"/>
      <c r="BJ47" s="125"/>
      <c r="BK47" s="129"/>
      <c r="BL47" s="133"/>
      <c r="BM47" s="129"/>
      <c r="BN47" s="128"/>
      <c r="BO47" s="129" t="s">
        <v>64</v>
      </c>
      <c r="BP47" s="133"/>
      <c r="BQ47" s="174" t="s">
        <v>114</v>
      </c>
      <c r="BR47" s="93"/>
    </row>
    <row r="48" spans="1:70" ht="31.5" customHeight="1">
      <c r="A48" s="121">
        <v>14</v>
      </c>
      <c r="B48" s="172" t="s">
        <v>182</v>
      </c>
      <c r="C48" s="135" t="s">
        <v>183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29">
        <v>5</v>
      </c>
      <c r="P48" s="128"/>
      <c r="Q48" s="127">
        <f>O48*30</f>
        <v>150</v>
      </c>
      <c r="R48" s="128"/>
      <c r="S48" s="129">
        <f>W48</f>
        <v>150</v>
      </c>
      <c r="T48" s="128"/>
      <c r="U48" s="129"/>
      <c r="V48" s="128"/>
      <c r="W48" s="129">
        <f>Z48+AV48</f>
        <v>150</v>
      </c>
      <c r="X48" s="128"/>
      <c r="Y48" s="130">
        <v>5</v>
      </c>
      <c r="Z48" s="129">
        <f>Y48*30</f>
        <v>150</v>
      </c>
      <c r="AA48" s="128"/>
      <c r="AB48" s="129">
        <f>AD48+AF48+AH48</f>
        <v>8</v>
      </c>
      <c r="AC48" s="128"/>
      <c r="AD48" s="129">
        <v>4</v>
      </c>
      <c r="AE48" s="128"/>
      <c r="AF48" s="129"/>
      <c r="AG48" s="128"/>
      <c r="AH48" s="129">
        <v>4</v>
      </c>
      <c r="AI48" s="128"/>
      <c r="AJ48" s="129">
        <f>Z48-AB48</f>
        <v>142</v>
      </c>
      <c r="AK48" s="128"/>
      <c r="AL48" s="131"/>
      <c r="AM48" s="127"/>
      <c r="AN48" s="128"/>
      <c r="AO48" s="129"/>
      <c r="AP48" s="128"/>
      <c r="AQ48" s="129"/>
      <c r="AR48" s="128"/>
      <c r="AS48" s="129" t="s">
        <v>70</v>
      </c>
      <c r="AT48" s="128"/>
      <c r="AU48" s="130"/>
      <c r="AV48" s="129">
        <f>AU48*30</f>
        <v>0</v>
      </c>
      <c r="AW48" s="128"/>
      <c r="AX48" s="129">
        <f>AZ48+BB48+BD48</f>
        <v>0</v>
      </c>
      <c r="AY48" s="132"/>
      <c r="AZ48" s="129"/>
      <c r="BA48" s="128"/>
      <c r="BB48" s="129"/>
      <c r="BC48" s="128"/>
      <c r="BD48" s="129"/>
      <c r="BE48" s="128"/>
      <c r="BF48" s="129">
        <f>AV48-AX48</f>
        <v>0</v>
      </c>
      <c r="BG48" s="128"/>
      <c r="BH48" s="131" t="e">
        <f>BF48/AV48*100</f>
        <v>#DIV/0!</v>
      </c>
      <c r="BI48" s="127"/>
      <c r="BJ48" s="128"/>
      <c r="BK48" s="129"/>
      <c r="BL48" s="133"/>
      <c r="BM48" s="129"/>
      <c r="BN48" s="128"/>
      <c r="BO48" s="129"/>
      <c r="BP48" s="133"/>
      <c r="BQ48" s="174" t="s">
        <v>114</v>
      </c>
      <c r="BR48" s="93"/>
    </row>
    <row r="49" spans="1:70" ht="24" customHeight="1" thickBot="1">
      <c r="A49" s="163"/>
      <c r="B49" s="164"/>
      <c r="C49" s="169" t="s">
        <v>85</v>
      </c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58"/>
      <c r="O49" s="157">
        <f>SUM(O47:P48)</f>
        <v>8</v>
      </c>
      <c r="P49" s="158"/>
      <c r="Q49" s="157">
        <f>SUM(Q47:R48)</f>
        <v>240</v>
      </c>
      <c r="R49" s="158"/>
      <c r="S49" s="157">
        <f>SUM(S47:T48)</f>
        <v>240</v>
      </c>
      <c r="T49" s="158"/>
      <c r="U49" s="157">
        <f>SUM(U47:V48)</f>
        <v>0</v>
      </c>
      <c r="V49" s="158"/>
      <c r="W49" s="157">
        <f>SUM(W47:X48)</f>
        <v>240</v>
      </c>
      <c r="X49" s="158"/>
      <c r="Y49" s="166">
        <f>SUM(Y47:Y48)</f>
        <v>5</v>
      </c>
      <c r="Z49" s="157">
        <f>SUM(Z47:AA48)</f>
        <v>150</v>
      </c>
      <c r="AA49" s="158"/>
      <c r="AB49" s="157">
        <f>SUM(AB47:AC48)</f>
        <v>8</v>
      </c>
      <c r="AC49" s="158"/>
      <c r="AD49" s="157">
        <f>SUM(AD47:AE48)</f>
        <v>4</v>
      </c>
      <c r="AE49" s="158"/>
      <c r="AF49" s="157">
        <f>SUM(AF47:AG48)</f>
        <v>0</v>
      </c>
      <c r="AG49" s="158"/>
      <c r="AH49" s="157">
        <f>SUM(AH47:AI48)</f>
        <v>4</v>
      </c>
      <c r="AI49" s="158"/>
      <c r="AJ49" s="157">
        <f>SUM(AJ47:AK48)</f>
        <v>142</v>
      </c>
      <c r="AK49" s="158"/>
      <c r="AL49" s="131"/>
      <c r="AM49" s="127"/>
      <c r="AN49" s="128"/>
      <c r="AO49" s="129"/>
      <c r="AP49" s="128"/>
      <c r="AQ49" s="129"/>
      <c r="AR49" s="128"/>
      <c r="AS49" s="129"/>
      <c r="AT49" s="128"/>
      <c r="AU49" s="166">
        <f>SUM(AU47:AU48)</f>
        <v>3</v>
      </c>
      <c r="AV49" s="157">
        <f>SUM(AV47:AW48)</f>
        <v>90</v>
      </c>
      <c r="AW49" s="158"/>
      <c r="AX49" s="157">
        <f>SUM(AX47:AY48)</f>
        <v>8</v>
      </c>
      <c r="AY49" s="158"/>
      <c r="AZ49" s="157">
        <f>SUM(AZ47:BA48)</f>
        <v>4</v>
      </c>
      <c r="BA49" s="158"/>
      <c r="BB49" s="157">
        <f>SUM(BB47:BC48)</f>
        <v>0</v>
      </c>
      <c r="BC49" s="158"/>
      <c r="BD49" s="157">
        <f>SUM(BD47:BE48)</f>
        <v>4</v>
      </c>
      <c r="BE49" s="158"/>
      <c r="BF49" s="157">
        <f>SUM(BF47:BG48)</f>
        <v>82</v>
      </c>
      <c r="BG49" s="158"/>
      <c r="BH49" s="131">
        <f>BF49/AV49*100</f>
        <v>91.111111111111114</v>
      </c>
      <c r="BI49" s="127"/>
      <c r="BJ49" s="128"/>
      <c r="BK49" s="169"/>
      <c r="BL49" s="158"/>
      <c r="BM49" s="169"/>
      <c r="BN49" s="158"/>
      <c r="BO49" s="169"/>
      <c r="BP49" s="158"/>
      <c r="BQ49" s="170"/>
      <c r="BR49" s="158"/>
    </row>
    <row r="50" spans="1:70" ht="14.25" hidden="1" customHeight="1" thickBot="1">
      <c r="A50" s="171" t="s">
        <v>89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100"/>
    </row>
    <row r="51" spans="1:70" ht="15.75" hidden="1" customHeight="1" thickBot="1">
      <c r="A51" s="121"/>
      <c r="B51" s="172"/>
      <c r="C51" s="135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29"/>
      <c r="P51" s="128"/>
      <c r="Q51" s="127"/>
      <c r="R51" s="128"/>
      <c r="S51" s="129"/>
      <c r="T51" s="128"/>
      <c r="U51" s="129"/>
      <c r="V51" s="128"/>
      <c r="W51" s="129"/>
      <c r="X51" s="128"/>
      <c r="Y51" s="130"/>
      <c r="Z51" s="129"/>
      <c r="AA51" s="128"/>
      <c r="AB51" s="129"/>
      <c r="AC51" s="128"/>
      <c r="AD51" s="129"/>
      <c r="AE51" s="128"/>
      <c r="AF51" s="129"/>
      <c r="AG51" s="128"/>
      <c r="AH51" s="129"/>
      <c r="AI51" s="128"/>
      <c r="AJ51" s="129"/>
      <c r="AK51" s="128"/>
      <c r="AL51" s="131"/>
      <c r="AM51" s="127"/>
      <c r="AN51" s="128"/>
      <c r="AO51" s="129"/>
      <c r="AP51" s="128"/>
      <c r="AQ51" s="129"/>
      <c r="AR51" s="128"/>
      <c r="AS51" s="129"/>
      <c r="AT51" s="128"/>
      <c r="AU51" s="130"/>
      <c r="AV51" s="129"/>
      <c r="AW51" s="128"/>
      <c r="AX51" s="129"/>
      <c r="AY51" s="132"/>
      <c r="AZ51" s="129"/>
      <c r="BA51" s="128"/>
      <c r="BB51" s="129"/>
      <c r="BC51" s="128"/>
      <c r="BD51" s="129"/>
      <c r="BE51" s="128"/>
      <c r="BF51" s="129"/>
      <c r="BG51" s="128"/>
      <c r="BH51" s="131"/>
      <c r="BI51" s="127"/>
      <c r="BJ51" s="128"/>
      <c r="BK51" s="129"/>
      <c r="BL51" s="133"/>
      <c r="BM51" s="129"/>
      <c r="BN51" s="128"/>
      <c r="BO51" s="129"/>
      <c r="BP51" s="133"/>
      <c r="BQ51" s="174"/>
      <c r="BR51" s="93"/>
    </row>
    <row r="52" spans="1:70" ht="15.75" hidden="1" customHeight="1" thickBot="1">
      <c r="A52" s="121"/>
      <c r="B52" s="172"/>
      <c r="C52" s="135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29"/>
      <c r="P52" s="128"/>
      <c r="Q52" s="127">
        <f>O52*30</f>
        <v>0</v>
      </c>
      <c r="R52" s="128"/>
      <c r="S52" s="129">
        <f>W52</f>
        <v>0</v>
      </c>
      <c r="T52" s="128"/>
      <c r="U52" s="129"/>
      <c r="V52" s="128"/>
      <c r="W52" s="129">
        <f>Z52+AV52</f>
        <v>0</v>
      </c>
      <c r="X52" s="128"/>
      <c r="Y52" s="130"/>
      <c r="Z52" s="129">
        <f>Y52*30</f>
        <v>0</v>
      </c>
      <c r="AA52" s="128"/>
      <c r="AB52" s="129">
        <f>AD52+AF52+AH52</f>
        <v>0</v>
      </c>
      <c r="AC52" s="128"/>
      <c r="AD52" s="129"/>
      <c r="AE52" s="128"/>
      <c r="AF52" s="129"/>
      <c r="AG52" s="128"/>
      <c r="AH52" s="129"/>
      <c r="AI52" s="128"/>
      <c r="AJ52" s="129">
        <f>Z52-AB52</f>
        <v>0</v>
      </c>
      <c r="AK52" s="128"/>
      <c r="AL52" s="131" t="e">
        <f>AJ52/Z52*100</f>
        <v>#DIV/0!</v>
      </c>
      <c r="AM52" s="127"/>
      <c r="AN52" s="128"/>
      <c r="AO52" s="129"/>
      <c r="AP52" s="128"/>
      <c r="AQ52" s="129"/>
      <c r="AR52" s="128"/>
      <c r="AS52" s="129"/>
      <c r="AT52" s="128"/>
      <c r="AU52" s="130"/>
      <c r="AV52" s="129">
        <f>AU52*30</f>
        <v>0</v>
      </c>
      <c r="AW52" s="128"/>
      <c r="AX52" s="129">
        <f>AZ52+BB52+BD52</f>
        <v>0</v>
      </c>
      <c r="AY52" s="132"/>
      <c r="AZ52" s="129"/>
      <c r="BA52" s="128"/>
      <c r="BB52" s="129"/>
      <c r="BC52" s="128"/>
      <c r="BD52" s="129"/>
      <c r="BE52" s="128"/>
      <c r="BF52" s="129">
        <f>AV52-AX52</f>
        <v>0</v>
      </c>
      <c r="BG52" s="128"/>
      <c r="BH52" s="131" t="e">
        <f>BF52/AV52*100</f>
        <v>#DIV/0!</v>
      </c>
      <c r="BI52" s="127"/>
      <c r="BJ52" s="128"/>
      <c r="BK52" s="129"/>
      <c r="BL52" s="133"/>
      <c r="BM52" s="129"/>
      <c r="BN52" s="128"/>
      <c r="BO52" s="129"/>
      <c r="BP52" s="133"/>
      <c r="BQ52" s="160"/>
      <c r="BR52" s="128"/>
    </row>
    <row r="53" spans="1:70" ht="15.75" hidden="1" customHeight="1" thickBot="1">
      <c r="A53" s="121"/>
      <c r="B53" s="172"/>
      <c r="C53" s="135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29"/>
      <c r="P53" s="128"/>
      <c r="Q53" s="127">
        <f>O53*30</f>
        <v>0</v>
      </c>
      <c r="R53" s="128"/>
      <c r="S53" s="129">
        <f>W53</f>
        <v>0</v>
      </c>
      <c r="T53" s="128"/>
      <c r="U53" s="129"/>
      <c r="V53" s="128"/>
      <c r="W53" s="129">
        <f>Z53+AV53</f>
        <v>0</v>
      </c>
      <c r="X53" s="128"/>
      <c r="Y53" s="130"/>
      <c r="Z53" s="129">
        <f>Y53*30</f>
        <v>0</v>
      </c>
      <c r="AA53" s="128"/>
      <c r="AB53" s="129">
        <f>AD53+AF53+AH53</f>
        <v>0</v>
      </c>
      <c r="AC53" s="128"/>
      <c r="AD53" s="129"/>
      <c r="AE53" s="128"/>
      <c r="AF53" s="129"/>
      <c r="AG53" s="128"/>
      <c r="AH53" s="129"/>
      <c r="AI53" s="128"/>
      <c r="AJ53" s="129">
        <f>Z53-AB53</f>
        <v>0</v>
      </c>
      <c r="AK53" s="128"/>
      <c r="AL53" s="131" t="e">
        <f>AJ53/Z53*100</f>
        <v>#DIV/0!</v>
      </c>
      <c r="AM53" s="127"/>
      <c r="AN53" s="128"/>
      <c r="AO53" s="129"/>
      <c r="AP53" s="128"/>
      <c r="AQ53" s="129"/>
      <c r="AR53" s="128"/>
      <c r="AS53" s="129"/>
      <c r="AT53" s="128"/>
      <c r="AU53" s="130"/>
      <c r="AV53" s="129">
        <f>AU53*30</f>
        <v>0</v>
      </c>
      <c r="AW53" s="128"/>
      <c r="AX53" s="129">
        <f>AZ53+BB53+BD53</f>
        <v>0</v>
      </c>
      <c r="AY53" s="132"/>
      <c r="AZ53" s="129"/>
      <c r="BA53" s="128"/>
      <c r="BB53" s="129"/>
      <c r="BC53" s="128"/>
      <c r="BD53" s="129"/>
      <c r="BE53" s="128"/>
      <c r="BF53" s="129">
        <f>AV53-AX53</f>
        <v>0</v>
      </c>
      <c r="BG53" s="128"/>
      <c r="BH53" s="131" t="e">
        <f>BF53/AV53*100</f>
        <v>#DIV/0!</v>
      </c>
      <c r="BI53" s="127"/>
      <c r="BJ53" s="128"/>
      <c r="BK53" s="129"/>
      <c r="BL53" s="133"/>
      <c r="BM53" s="129"/>
      <c r="BN53" s="128"/>
      <c r="BO53" s="129"/>
      <c r="BP53" s="133"/>
      <c r="BQ53" s="160"/>
      <c r="BR53" s="128"/>
    </row>
    <row r="54" spans="1:70" ht="16.5" hidden="1" customHeight="1" thickBot="1">
      <c r="A54" s="163"/>
      <c r="B54" s="164"/>
      <c r="C54" s="169" t="s">
        <v>85</v>
      </c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58"/>
      <c r="O54" s="157">
        <f>SUM(O51:P53)</f>
        <v>0</v>
      </c>
      <c r="P54" s="158"/>
      <c r="Q54" s="157">
        <f>SUM(Q51:R53)</f>
        <v>0</v>
      </c>
      <c r="R54" s="158"/>
      <c r="S54" s="157">
        <f>SUM(S51:T53)</f>
        <v>0</v>
      </c>
      <c r="T54" s="158"/>
      <c r="U54" s="157">
        <f>SUM(U51:V53)</f>
        <v>0</v>
      </c>
      <c r="V54" s="158"/>
      <c r="W54" s="157">
        <f>SUM(W51:X53)</f>
        <v>0</v>
      </c>
      <c r="X54" s="158"/>
      <c r="Y54" s="175">
        <f>SUM(Y51:Y53)</f>
        <v>0</v>
      </c>
      <c r="Z54" s="157">
        <f>SUM(Z51:AA53)</f>
        <v>0</v>
      </c>
      <c r="AA54" s="158"/>
      <c r="AB54" s="157">
        <f>SUM(AB51:AC53)</f>
        <v>0</v>
      </c>
      <c r="AC54" s="158"/>
      <c r="AD54" s="157">
        <f>SUM(AD51:AE53)</f>
        <v>0</v>
      </c>
      <c r="AE54" s="158"/>
      <c r="AF54" s="157">
        <f>SUM(AF51:AG53)</f>
        <v>0</v>
      </c>
      <c r="AG54" s="158"/>
      <c r="AH54" s="157">
        <f>SUM(AH51:AI53)</f>
        <v>0</v>
      </c>
      <c r="AI54" s="158"/>
      <c r="AJ54" s="157">
        <f>SUM(AJ51:AK53)</f>
        <v>0</v>
      </c>
      <c r="AK54" s="158"/>
      <c r="AL54" s="176"/>
      <c r="AM54" s="168"/>
      <c r="AN54" s="158"/>
      <c r="AO54" s="169"/>
      <c r="AP54" s="158"/>
      <c r="AQ54" s="169"/>
      <c r="AR54" s="158"/>
      <c r="AS54" s="169"/>
      <c r="AT54" s="158"/>
      <c r="AU54" s="175">
        <f>SUM(AU51:AU53)</f>
        <v>0</v>
      </c>
      <c r="AV54" s="157">
        <f>SUM(AV51:AW53)</f>
        <v>0</v>
      </c>
      <c r="AW54" s="158"/>
      <c r="AX54" s="157">
        <f>SUM(AX51:AY53)</f>
        <v>0</v>
      </c>
      <c r="AY54" s="158"/>
      <c r="AZ54" s="157">
        <f>SUM(AZ51:BA53)</f>
        <v>0</v>
      </c>
      <c r="BA54" s="158"/>
      <c r="BB54" s="157">
        <f>SUM(BB51:BC53)</f>
        <v>0</v>
      </c>
      <c r="BC54" s="158"/>
      <c r="BD54" s="157">
        <f>SUM(BD51:BE53)</f>
        <v>0</v>
      </c>
      <c r="BE54" s="158"/>
      <c r="BF54" s="157">
        <f>SUM(BF51:BG53)</f>
        <v>0</v>
      </c>
      <c r="BG54" s="158"/>
      <c r="BH54" s="131" t="e">
        <f>BF54/AV54*100</f>
        <v>#DIV/0!</v>
      </c>
      <c r="BI54" s="127"/>
      <c r="BJ54" s="128"/>
      <c r="BK54" s="169"/>
      <c r="BL54" s="158"/>
      <c r="BM54" s="169"/>
      <c r="BN54" s="158"/>
      <c r="BO54" s="169"/>
      <c r="BP54" s="158"/>
      <c r="BQ54" s="170"/>
      <c r="BR54" s="158"/>
    </row>
    <row r="55" spans="1:70" ht="14.25" hidden="1" customHeight="1" thickBot="1">
      <c r="A55" s="171" t="s">
        <v>91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100"/>
    </row>
    <row r="56" spans="1:70" ht="15.75" hidden="1" customHeight="1" thickBot="1">
      <c r="A56" s="121"/>
      <c r="B56" s="172"/>
      <c r="C56" s="135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29"/>
      <c r="P56" s="128"/>
      <c r="Q56" s="127">
        <f>O56*30</f>
        <v>0</v>
      </c>
      <c r="R56" s="128"/>
      <c r="S56" s="129">
        <f>W56</f>
        <v>0</v>
      </c>
      <c r="T56" s="128"/>
      <c r="U56" s="129"/>
      <c r="V56" s="128"/>
      <c r="W56" s="129">
        <f>Z56+AV56</f>
        <v>0</v>
      </c>
      <c r="X56" s="128"/>
      <c r="Y56" s="130"/>
      <c r="Z56" s="129">
        <f>Y56*30</f>
        <v>0</v>
      </c>
      <c r="AA56" s="128"/>
      <c r="AB56" s="129">
        <f>AD56+AF56+AH56</f>
        <v>0</v>
      </c>
      <c r="AC56" s="128"/>
      <c r="AD56" s="129"/>
      <c r="AE56" s="128"/>
      <c r="AF56" s="129"/>
      <c r="AG56" s="128"/>
      <c r="AH56" s="129"/>
      <c r="AI56" s="128"/>
      <c r="AJ56" s="129">
        <f>Z56-AB56</f>
        <v>0</v>
      </c>
      <c r="AK56" s="128"/>
      <c r="AL56" s="131" t="e">
        <f>AJ56/Z56*100</f>
        <v>#DIV/0!</v>
      </c>
      <c r="AM56" s="127"/>
      <c r="AN56" s="128"/>
      <c r="AO56" s="129"/>
      <c r="AP56" s="128"/>
      <c r="AQ56" s="129"/>
      <c r="AR56" s="128"/>
      <c r="AS56" s="129"/>
      <c r="AT56" s="128"/>
      <c r="AU56" s="130"/>
      <c r="AV56" s="129">
        <f>AU56*30</f>
        <v>0</v>
      </c>
      <c r="AW56" s="128"/>
      <c r="AX56" s="129">
        <f>AZ56+BB56+BD56</f>
        <v>0</v>
      </c>
      <c r="AY56" s="132"/>
      <c r="AZ56" s="129"/>
      <c r="BA56" s="128"/>
      <c r="BB56" s="129"/>
      <c r="BC56" s="128"/>
      <c r="BD56" s="129"/>
      <c r="BE56" s="128"/>
      <c r="BF56" s="129">
        <f>AV56-AX56</f>
        <v>0</v>
      </c>
      <c r="BG56" s="128"/>
      <c r="BH56" s="131" t="e">
        <f>BF56/AV56*100</f>
        <v>#DIV/0!</v>
      </c>
      <c r="BI56" s="127"/>
      <c r="BJ56" s="128"/>
      <c r="BK56" s="129"/>
      <c r="BL56" s="133"/>
      <c r="BM56" s="129"/>
      <c r="BN56" s="128"/>
      <c r="BO56" s="129"/>
      <c r="BP56" s="133"/>
      <c r="BQ56" s="160"/>
      <c r="BR56" s="128"/>
    </row>
    <row r="57" spans="1:70" ht="16.5" hidden="1" customHeight="1" thickBot="1">
      <c r="A57" s="177"/>
      <c r="B57" s="178"/>
      <c r="C57" s="179" t="s">
        <v>85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1"/>
      <c r="O57" s="182">
        <f>SUM(O56:P56)</f>
        <v>0</v>
      </c>
      <c r="P57" s="181"/>
      <c r="Q57" s="182">
        <f>SUM(Q56:R56)</f>
        <v>0</v>
      </c>
      <c r="R57" s="181"/>
      <c r="S57" s="182">
        <f>SUM(S56:T56)</f>
        <v>0</v>
      </c>
      <c r="T57" s="181"/>
      <c r="U57" s="182">
        <f>SUM(U56:V56)</f>
        <v>0</v>
      </c>
      <c r="V57" s="181"/>
      <c r="W57" s="182">
        <f>SUM(W56:X56)</f>
        <v>0</v>
      </c>
      <c r="X57" s="181"/>
      <c r="Y57" s="183">
        <f>SUM(Y56)</f>
        <v>0</v>
      </c>
      <c r="Z57" s="182">
        <f>SUM(Z56:AA56)</f>
        <v>0</v>
      </c>
      <c r="AA57" s="181"/>
      <c r="AB57" s="182">
        <f>SUM(AB56:AC56)</f>
        <v>0</v>
      </c>
      <c r="AC57" s="181"/>
      <c r="AD57" s="182">
        <f>SUM(AD56:AE56)</f>
        <v>0</v>
      </c>
      <c r="AE57" s="181"/>
      <c r="AF57" s="182">
        <f>SUM(AF56:AG56)</f>
        <v>0</v>
      </c>
      <c r="AG57" s="181"/>
      <c r="AH57" s="182">
        <f>SUM(AH56:AI56)</f>
        <v>0</v>
      </c>
      <c r="AI57" s="181"/>
      <c r="AJ57" s="182">
        <f>SUM(AJ56:AK56)</f>
        <v>0</v>
      </c>
      <c r="AK57" s="181"/>
      <c r="AL57" s="184"/>
      <c r="AM57" s="185"/>
      <c r="AN57" s="186"/>
      <c r="AO57" s="187"/>
      <c r="AP57" s="188"/>
      <c r="AQ57" s="187"/>
      <c r="AR57" s="188"/>
      <c r="AS57" s="187"/>
      <c r="AT57" s="188"/>
      <c r="AU57" s="183">
        <f>SUM(AU56)</f>
        <v>0</v>
      </c>
      <c r="AV57" s="182">
        <f>SUM(AV56:AW56)</f>
        <v>0</v>
      </c>
      <c r="AW57" s="181"/>
      <c r="AX57" s="182">
        <f>SUM(AX56:AY56)</f>
        <v>0</v>
      </c>
      <c r="AY57" s="181"/>
      <c r="AZ57" s="182">
        <f>SUM(AZ56:BA56)</f>
        <v>0</v>
      </c>
      <c r="BA57" s="181"/>
      <c r="BB57" s="182">
        <f>SUM(BB56:BC56)</f>
        <v>0</v>
      </c>
      <c r="BC57" s="181"/>
      <c r="BD57" s="182">
        <f>SUM(BD56:BE56)</f>
        <v>0</v>
      </c>
      <c r="BE57" s="181"/>
      <c r="BF57" s="182">
        <f>SUM(BF56:BG56)</f>
        <v>0</v>
      </c>
      <c r="BG57" s="181"/>
      <c r="BH57" s="142" t="e">
        <f>BF57/AV57*100</f>
        <v>#DIV/0!</v>
      </c>
      <c r="BI57" s="143"/>
      <c r="BJ57" s="93"/>
      <c r="BK57" s="179"/>
      <c r="BL57" s="181"/>
      <c r="BM57" s="179"/>
      <c r="BN57" s="181"/>
      <c r="BO57" s="179"/>
      <c r="BP57" s="181"/>
      <c r="BQ57" s="189"/>
      <c r="BR57" s="181"/>
    </row>
    <row r="58" spans="1:70" ht="26.25" customHeight="1" thickTop="1" thickBot="1">
      <c r="A58" s="190"/>
      <c r="B58" s="191"/>
      <c r="C58" s="192" t="s">
        <v>92</v>
      </c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4"/>
      <c r="O58" s="192">
        <f>O45+O49+O54+O57</f>
        <v>77.5</v>
      </c>
      <c r="P58" s="194"/>
      <c r="Q58" s="192">
        <f>Q45+Q49+Q54+Q57</f>
        <v>2325</v>
      </c>
      <c r="R58" s="194"/>
      <c r="S58" s="192">
        <f>S45+S49+S54+S57</f>
        <v>1710</v>
      </c>
      <c r="T58" s="194"/>
      <c r="U58" s="192">
        <f>U45+U49+U54+U57</f>
        <v>16</v>
      </c>
      <c r="V58" s="194"/>
      <c r="W58" s="192">
        <f>W45+W49+W54+W57</f>
        <v>1710</v>
      </c>
      <c r="X58" s="194"/>
      <c r="Y58" s="195">
        <f>Y57+Y54+Y49+Y45</f>
        <v>27.5</v>
      </c>
      <c r="Z58" s="192">
        <f>Z45+Z49+Z54+Z57</f>
        <v>825</v>
      </c>
      <c r="AA58" s="194"/>
      <c r="AB58" s="192">
        <f>AB45+AB49+AB54+AB57</f>
        <v>72</v>
      </c>
      <c r="AC58" s="194"/>
      <c r="AD58" s="192">
        <f>AD45+AD49+AD54+AD57</f>
        <v>40</v>
      </c>
      <c r="AE58" s="194"/>
      <c r="AF58" s="192">
        <f>AF45+AF49+AF54+AF57</f>
        <v>0</v>
      </c>
      <c r="AG58" s="194"/>
      <c r="AH58" s="192">
        <f>AH45+AH49+AH54+AH57</f>
        <v>32</v>
      </c>
      <c r="AI58" s="194"/>
      <c r="AJ58" s="192">
        <f>AJ45+AJ49+AJ54+AJ57</f>
        <v>753</v>
      </c>
      <c r="AK58" s="194"/>
      <c r="AL58" s="196"/>
      <c r="AM58" s="197"/>
      <c r="AN58" s="194"/>
      <c r="AO58" s="192"/>
      <c r="AP58" s="194"/>
      <c r="AQ58" s="192">
        <v>2</v>
      </c>
      <c r="AR58" s="194"/>
      <c r="AS58" s="192">
        <v>3</v>
      </c>
      <c r="AT58" s="194"/>
      <c r="AU58" s="195">
        <f>AU57+AU54+AU49+AU45</f>
        <v>29.5</v>
      </c>
      <c r="AV58" s="192">
        <f>AV45+AV49+AV54+AV57</f>
        <v>885</v>
      </c>
      <c r="AW58" s="194"/>
      <c r="AX58" s="192">
        <f>AX45+AX49+AX54+AX57</f>
        <v>72</v>
      </c>
      <c r="AY58" s="194"/>
      <c r="AZ58" s="192">
        <f>AZ45+AZ49+AZ54+AZ57</f>
        <v>32</v>
      </c>
      <c r="BA58" s="194"/>
      <c r="BB58" s="192">
        <f>BB45+BB49+BB54+BB57</f>
        <v>0</v>
      </c>
      <c r="BC58" s="194"/>
      <c r="BD58" s="192">
        <f>BD45+BD49+BD54+BD57</f>
        <v>40</v>
      </c>
      <c r="BE58" s="194"/>
      <c r="BF58" s="192">
        <f>BF45+BF49+BF54+BF57</f>
        <v>813</v>
      </c>
      <c r="BG58" s="194"/>
      <c r="BH58" s="196"/>
      <c r="BI58" s="197"/>
      <c r="BJ58" s="194"/>
      <c r="BK58" s="192"/>
      <c r="BL58" s="194"/>
      <c r="BM58" s="192">
        <v>3</v>
      </c>
      <c r="BN58" s="194"/>
      <c r="BO58" s="192">
        <v>5</v>
      </c>
      <c r="BP58" s="194"/>
      <c r="BQ58" s="198"/>
      <c r="BR58" s="194"/>
    </row>
    <row r="59" spans="1:70" ht="16.5" hidden="1" customHeight="1" thickBot="1">
      <c r="A59" s="171" t="s">
        <v>93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100"/>
    </row>
    <row r="60" spans="1:70" ht="15.75" hidden="1" customHeight="1">
      <c r="A60" s="121"/>
      <c r="B60" s="172"/>
      <c r="C60" s="135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29"/>
      <c r="P60" s="128"/>
      <c r="Q60" s="127"/>
      <c r="R60" s="128"/>
      <c r="S60" s="129"/>
      <c r="T60" s="128"/>
      <c r="U60" s="129"/>
      <c r="V60" s="128"/>
      <c r="W60" s="129"/>
      <c r="X60" s="128"/>
      <c r="Y60" s="130"/>
      <c r="Z60" s="129"/>
      <c r="AA60" s="128"/>
      <c r="AB60" s="129"/>
      <c r="AC60" s="128"/>
      <c r="AD60" s="129"/>
      <c r="AE60" s="128"/>
      <c r="AF60" s="129"/>
      <c r="AG60" s="128"/>
      <c r="AH60" s="129"/>
      <c r="AI60" s="128"/>
      <c r="AJ60" s="129"/>
      <c r="AK60" s="128"/>
      <c r="AL60" s="131"/>
      <c r="AM60" s="127"/>
      <c r="AN60" s="128"/>
      <c r="AO60" s="129"/>
      <c r="AP60" s="128"/>
      <c r="AQ60" s="199"/>
      <c r="AR60" s="128"/>
      <c r="AS60" s="199"/>
      <c r="AT60" s="128"/>
      <c r="AU60" s="130"/>
      <c r="AV60" s="129"/>
      <c r="AW60" s="128"/>
      <c r="AX60" s="129"/>
      <c r="AY60" s="132"/>
      <c r="AZ60" s="129"/>
      <c r="BA60" s="128"/>
      <c r="BB60" s="129"/>
      <c r="BC60" s="128"/>
      <c r="BD60" s="129"/>
      <c r="BE60" s="128"/>
      <c r="BF60" s="129"/>
      <c r="BG60" s="128"/>
      <c r="BH60" s="131"/>
      <c r="BI60" s="127"/>
      <c r="BJ60" s="128"/>
      <c r="BK60" s="129"/>
      <c r="BL60" s="133"/>
      <c r="BM60" s="199"/>
      <c r="BN60" s="128"/>
      <c r="BO60" s="199"/>
      <c r="BP60" s="133"/>
      <c r="BQ60" s="136"/>
      <c r="BR60" s="136"/>
    </row>
    <row r="61" spans="1:70" ht="15.75" hidden="1" customHeight="1">
      <c r="A61" s="121">
        <v>2</v>
      </c>
      <c r="B61" s="172"/>
      <c r="C61" s="135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29"/>
      <c r="P61" s="128"/>
      <c r="Q61" s="127">
        <f>O61*30</f>
        <v>0</v>
      </c>
      <c r="R61" s="128"/>
      <c r="S61" s="129">
        <f>W61</f>
        <v>0</v>
      </c>
      <c r="T61" s="128"/>
      <c r="U61" s="129"/>
      <c r="V61" s="128"/>
      <c r="W61" s="129">
        <f>Z61+AV61</f>
        <v>0</v>
      </c>
      <c r="X61" s="128"/>
      <c r="Y61" s="130"/>
      <c r="Z61" s="129">
        <f>Y61*30</f>
        <v>0</v>
      </c>
      <c r="AA61" s="128"/>
      <c r="AB61" s="129">
        <f>AD61+AF61+AH61</f>
        <v>0</v>
      </c>
      <c r="AC61" s="128"/>
      <c r="AD61" s="129"/>
      <c r="AE61" s="128"/>
      <c r="AF61" s="129"/>
      <c r="AG61" s="128"/>
      <c r="AH61" s="129"/>
      <c r="AI61" s="128"/>
      <c r="AJ61" s="129">
        <f>Z61-AB61</f>
        <v>0</v>
      </c>
      <c r="AK61" s="128"/>
      <c r="AL61" s="131" t="e">
        <f>AJ61/Z61*100</f>
        <v>#DIV/0!</v>
      </c>
      <c r="AM61" s="127"/>
      <c r="AN61" s="128"/>
      <c r="AO61" s="129"/>
      <c r="AP61" s="128"/>
      <c r="AQ61" s="129">
        <v>2</v>
      </c>
      <c r="AR61" s="128"/>
      <c r="AS61" s="129">
        <v>3</v>
      </c>
      <c r="AT61" s="128"/>
      <c r="AU61" s="130"/>
      <c r="AV61" s="129">
        <f>AU61*30</f>
        <v>0</v>
      </c>
      <c r="AW61" s="128"/>
      <c r="AX61" s="129">
        <f>AZ61+BB61+BD61</f>
        <v>0</v>
      </c>
      <c r="AY61" s="132"/>
      <c r="AZ61" s="129"/>
      <c r="BA61" s="128"/>
      <c r="BB61" s="129"/>
      <c r="BC61" s="128"/>
      <c r="BD61" s="129"/>
      <c r="BE61" s="128"/>
      <c r="BF61" s="129">
        <f>AV61-AX61</f>
        <v>0</v>
      </c>
      <c r="BG61" s="128"/>
      <c r="BH61" s="131" t="e">
        <f>BF61/AV61*100</f>
        <v>#DIV/0!</v>
      </c>
      <c r="BI61" s="127"/>
      <c r="BJ61" s="128"/>
      <c r="BK61" s="129"/>
      <c r="BL61" s="133"/>
      <c r="BM61" s="129">
        <v>3</v>
      </c>
      <c r="BN61" s="128"/>
      <c r="BO61" s="129">
        <v>5</v>
      </c>
      <c r="BP61" s="133"/>
      <c r="BQ61" s="160"/>
      <c r="BR61" s="128"/>
    </row>
    <row r="62" spans="1:70" ht="16.5" hidden="1" customHeight="1" thickBot="1">
      <c r="A62" s="200"/>
      <c r="B62" s="154"/>
      <c r="C62" s="201"/>
      <c r="D62" s="201"/>
      <c r="E62" s="201"/>
      <c r="F62" s="201"/>
      <c r="G62" s="201"/>
      <c r="H62" s="201"/>
      <c r="I62" s="201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2" t="s">
        <v>95</v>
      </c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200"/>
      <c r="AL62" s="201"/>
      <c r="AM62" s="200"/>
      <c r="AN62" s="200"/>
      <c r="AO62" s="200"/>
      <c r="AP62" s="200"/>
      <c r="AQ62" s="200"/>
      <c r="AR62" s="200"/>
      <c r="AS62" s="200"/>
      <c r="AT62" s="200"/>
      <c r="AU62" s="203"/>
      <c r="AV62" s="200"/>
      <c r="AW62" s="200"/>
      <c r="AX62" s="200"/>
      <c r="AY62" s="200"/>
      <c r="AZ62" s="200"/>
      <c r="BA62" s="202" t="s">
        <v>96</v>
      </c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201"/>
      <c r="BN62" s="201"/>
      <c r="BO62" s="201"/>
      <c r="BP62" s="200"/>
      <c r="BQ62" s="200"/>
      <c r="BR62" s="200"/>
    </row>
    <row r="63" spans="1:70" ht="32.25" hidden="1" customHeight="1" thickBot="1">
      <c r="A63" s="200"/>
      <c r="B63" s="154"/>
      <c r="C63" s="201"/>
      <c r="D63" s="201"/>
      <c r="E63" s="201"/>
      <c r="F63" s="201"/>
      <c r="G63" s="204" t="s">
        <v>27</v>
      </c>
      <c r="H63" s="99" t="s">
        <v>97</v>
      </c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100"/>
      <c r="AH63" s="99" t="s">
        <v>98</v>
      </c>
      <c r="AI63" s="84"/>
      <c r="AJ63" s="84"/>
      <c r="AK63" s="100"/>
      <c r="AL63" s="99" t="s">
        <v>99</v>
      </c>
      <c r="AM63" s="84"/>
      <c r="AN63" s="84"/>
      <c r="AO63" s="84"/>
      <c r="AP63" s="100"/>
      <c r="AQ63" s="99" t="s">
        <v>100</v>
      </c>
      <c r="AR63" s="84"/>
      <c r="AS63" s="84"/>
      <c r="AT63" s="84"/>
      <c r="AU63" s="84"/>
      <c r="AV63" s="84"/>
      <c r="AW63" s="84"/>
      <c r="AX63" s="84"/>
      <c r="AY63" s="100"/>
      <c r="AZ63" s="201"/>
      <c r="BA63" s="99" t="s">
        <v>101</v>
      </c>
      <c r="BB63" s="84"/>
      <c r="BC63" s="84"/>
      <c r="BD63" s="84"/>
      <c r="BE63" s="84"/>
      <c r="BF63" s="84"/>
      <c r="BG63" s="84"/>
      <c r="BH63" s="84"/>
      <c r="BI63" s="84"/>
      <c r="BJ63" s="100"/>
      <c r="BK63" s="99" t="s">
        <v>102</v>
      </c>
      <c r="BL63" s="84"/>
      <c r="BM63" s="84"/>
      <c r="BN63" s="84"/>
      <c r="BO63" s="84"/>
      <c r="BP63" s="84"/>
      <c r="BQ63" s="100"/>
      <c r="BR63" s="205"/>
    </row>
    <row r="64" spans="1:70" ht="16.5" hidden="1" customHeight="1" thickBot="1">
      <c r="A64" s="200"/>
      <c r="B64" s="154"/>
      <c r="C64" s="201"/>
      <c r="D64" s="201"/>
      <c r="E64" s="201"/>
      <c r="F64" s="201"/>
      <c r="G64" s="204"/>
      <c r="H64" s="206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100"/>
      <c r="AH64" s="171"/>
      <c r="AI64" s="84"/>
      <c r="AJ64" s="84"/>
      <c r="AK64" s="100"/>
      <c r="AL64" s="171"/>
      <c r="AM64" s="84"/>
      <c r="AN64" s="84"/>
      <c r="AO64" s="84"/>
      <c r="AP64" s="100"/>
      <c r="AQ64" s="171"/>
      <c r="AR64" s="84"/>
      <c r="AS64" s="84"/>
      <c r="AT64" s="84"/>
      <c r="AU64" s="84"/>
      <c r="AV64" s="84"/>
      <c r="AW64" s="84"/>
      <c r="AX64" s="84"/>
      <c r="AY64" s="100"/>
      <c r="AZ64" s="154"/>
      <c r="BA64" s="171"/>
      <c r="BB64" s="84"/>
      <c r="BC64" s="84"/>
      <c r="BD64" s="84"/>
      <c r="BE64" s="84"/>
      <c r="BF64" s="84"/>
      <c r="BG64" s="84"/>
      <c r="BH64" s="84"/>
      <c r="BI64" s="84"/>
      <c r="BJ64" s="100"/>
      <c r="BK64" s="171"/>
      <c r="BL64" s="84"/>
      <c r="BM64" s="84"/>
      <c r="BN64" s="84"/>
      <c r="BO64" s="84"/>
      <c r="BP64" s="84"/>
      <c r="BQ64" s="100"/>
      <c r="BR64" s="200"/>
    </row>
    <row r="65" spans="1:70" ht="16.5" hidden="1" customHeight="1" thickBot="1">
      <c r="A65" s="200"/>
      <c r="B65" s="154"/>
      <c r="C65" s="201"/>
      <c r="D65" s="201"/>
      <c r="E65" s="201"/>
      <c r="F65" s="201"/>
      <c r="G65" s="204"/>
      <c r="H65" s="171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100"/>
      <c r="AH65" s="171"/>
      <c r="AI65" s="84"/>
      <c r="AJ65" s="84"/>
      <c r="AK65" s="100"/>
      <c r="AL65" s="171"/>
      <c r="AM65" s="84"/>
      <c r="AN65" s="84"/>
      <c r="AO65" s="84"/>
      <c r="AP65" s="100"/>
      <c r="AQ65" s="171"/>
      <c r="AR65" s="84"/>
      <c r="AS65" s="84"/>
      <c r="AT65" s="84"/>
      <c r="AU65" s="84"/>
      <c r="AV65" s="84"/>
      <c r="AW65" s="84"/>
      <c r="AX65" s="84"/>
      <c r="AY65" s="100"/>
      <c r="AZ65" s="154"/>
      <c r="BA65" s="171"/>
      <c r="BB65" s="84"/>
      <c r="BC65" s="84"/>
      <c r="BD65" s="84"/>
      <c r="BE65" s="84"/>
      <c r="BF65" s="84"/>
      <c r="BG65" s="84"/>
      <c r="BH65" s="84"/>
      <c r="BI65" s="84"/>
      <c r="BJ65" s="100"/>
      <c r="BK65" s="171"/>
      <c r="BL65" s="84"/>
      <c r="BM65" s="84"/>
      <c r="BN65" s="84"/>
      <c r="BO65" s="84"/>
      <c r="BP65" s="84"/>
      <c r="BQ65" s="100"/>
      <c r="BR65" s="200"/>
    </row>
    <row r="66" spans="1:70" ht="16.5" hidden="1" customHeight="1" thickBot="1">
      <c r="A66" s="200"/>
      <c r="B66" s="200"/>
      <c r="C66" s="200"/>
      <c r="D66" s="200"/>
      <c r="E66" s="200"/>
      <c r="F66" s="200"/>
      <c r="G66" s="204"/>
      <c r="H66" s="171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100"/>
      <c r="AH66" s="171"/>
      <c r="AI66" s="84"/>
      <c r="AJ66" s="84"/>
      <c r="AK66" s="100"/>
      <c r="AL66" s="171"/>
      <c r="AM66" s="84"/>
      <c r="AN66" s="84"/>
      <c r="AO66" s="84"/>
      <c r="AP66" s="100"/>
      <c r="AQ66" s="171"/>
      <c r="AR66" s="84"/>
      <c r="AS66" s="84"/>
      <c r="AT66" s="84"/>
      <c r="AU66" s="84"/>
      <c r="AV66" s="84"/>
      <c r="AW66" s="84"/>
      <c r="AX66" s="84"/>
      <c r="AY66" s="100"/>
      <c r="AZ66" s="154"/>
      <c r="BA66" s="171"/>
      <c r="BB66" s="84"/>
      <c r="BC66" s="84"/>
      <c r="BD66" s="84"/>
      <c r="BE66" s="84"/>
      <c r="BF66" s="84"/>
      <c r="BG66" s="84"/>
      <c r="BH66" s="84"/>
      <c r="BI66" s="84"/>
      <c r="BJ66" s="100"/>
      <c r="BK66" s="171"/>
      <c r="BL66" s="84"/>
      <c r="BM66" s="84"/>
      <c r="BN66" s="84"/>
      <c r="BO66" s="84"/>
      <c r="BP66" s="84"/>
      <c r="BQ66" s="100"/>
      <c r="BR66" s="200"/>
    </row>
    <row r="67" spans="1:70" ht="16.5" customHeight="1">
      <c r="A67" s="200"/>
      <c r="B67" s="200"/>
      <c r="C67" s="200"/>
      <c r="D67" s="200"/>
      <c r="E67" s="200"/>
      <c r="F67" s="200"/>
      <c r="G67" s="207"/>
      <c r="H67" s="207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7"/>
      <c r="AI67" s="208"/>
      <c r="AJ67" s="208"/>
      <c r="AK67" s="208"/>
      <c r="AL67" s="207"/>
      <c r="AM67" s="208"/>
      <c r="AN67" s="208"/>
      <c r="AO67" s="208"/>
      <c r="AP67" s="208"/>
      <c r="AQ67" s="207"/>
      <c r="AR67" s="208"/>
      <c r="AS67" s="208"/>
      <c r="AT67" s="208"/>
      <c r="AU67" s="208"/>
      <c r="AV67" s="208"/>
      <c r="AW67" s="208"/>
      <c r="AX67" s="208"/>
      <c r="AY67" s="208"/>
      <c r="AZ67" s="154"/>
      <c r="BA67" s="207"/>
      <c r="BB67" s="208"/>
      <c r="BC67" s="208"/>
      <c r="BD67" s="208"/>
      <c r="BE67" s="208"/>
      <c r="BF67" s="208"/>
      <c r="BG67" s="208"/>
      <c r="BH67" s="208"/>
      <c r="BI67" s="208"/>
      <c r="BJ67" s="208"/>
      <c r="BK67" s="207"/>
      <c r="BL67" s="208"/>
      <c r="BM67" s="208"/>
      <c r="BN67" s="208"/>
      <c r="BO67" s="208"/>
      <c r="BP67" s="208"/>
      <c r="BQ67" s="208"/>
      <c r="BR67" s="200"/>
    </row>
    <row r="68" spans="1:70" ht="16.5" customHeight="1">
      <c r="A68" s="200"/>
      <c r="B68" s="200"/>
      <c r="C68" s="200"/>
      <c r="D68" s="200"/>
      <c r="E68" s="200"/>
      <c r="F68" s="200"/>
      <c r="G68" s="207"/>
      <c r="H68" s="207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7"/>
      <c r="AI68" s="208"/>
      <c r="AJ68" s="208"/>
      <c r="AK68" s="208"/>
      <c r="AL68" s="207"/>
      <c r="AM68" s="208"/>
      <c r="AN68" s="208"/>
      <c r="AO68" s="208"/>
      <c r="AP68" s="208"/>
      <c r="AQ68" s="207"/>
      <c r="AR68" s="208"/>
      <c r="AS68" s="208"/>
      <c r="AT68" s="208"/>
      <c r="AU68" s="208"/>
      <c r="AV68" s="208"/>
      <c r="AW68" s="208"/>
      <c r="AX68" s="208"/>
      <c r="AY68" s="208"/>
      <c r="AZ68" s="154"/>
      <c r="BA68" s="207"/>
      <c r="BB68" s="208"/>
      <c r="BC68" s="208"/>
      <c r="BD68" s="208"/>
      <c r="BE68" s="208"/>
      <c r="BF68" s="208"/>
      <c r="BG68" s="208"/>
      <c r="BH68" s="208"/>
      <c r="BI68" s="208"/>
      <c r="BJ68" s="208"/>
      <c r="BK68" s="207"/>
      <c r="BL68" s="208"/>
      <c r="BM68" s="208"/>
      <c r="BN68" s="208"/>
      <c r="BO68" s="208"/>
      <c r="BP68" s="208"/>
      <c r="BQ68" s="208"/>
      <c r="BR68" s="200"/>
    </row>
    <row r="69" spans="1:70" ht="15.75" customHeight="1">
      <c r="A69" s="200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3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3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  <c r="BI69" s="200"/>
      <c r="BJ69" s="200"/>
      <c r="BK69" s="200"/>
      <c r="BL69" s="200"/>
      <c r="BM69" s="200"/>
      <c r="BN69" s="200"/>
      <c r="BO69" s="200"/>
      <c r="BP69" s="200"/>
      <c r="BQ69" s="200"/>
      <c r="BR69" s="200"/>
    </row>
    <row r="70" spans="1:70" ht="15.75" customHeight="1">
      <c r="A70" s="200"/>
      <c r="B70" s="209" t="s">
        <v>103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200"/>
      <c r="W70" s="200"/>
      <c r="X70" s="200"/>
      <c r="Y70" s="203"/>
      <c r="Z70" s="200"/>
      <c r="AA70" s="200"/>
      <c r="AB70" s="200"/>
      <c r="AC70" s="200"/>
      <c r="AD70" s="209" t="s">
        <v>184</v>
      </c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200"/>
      <c r="BR70" s="200"/>
    </row>
    <row r="71" spans="1:70" ht="15.75" customHeight="1">
      <c r="A71" s="200"/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0"/>
      <c r="W71" s="200"/>
      <c r="X71" s="200"/>
      <c r="Y71" s="203"/>
      <c r="Z71" s="200"/>
      <c r="AA71" s="200"/>
      <c r="AB71" s="200"/>
      <c r="AC71" s="200"/>
      <c r="AD71" s="201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  <c r="BI71" s="200"/>
      <c r="BJ71" s="200"/>
      <c r="BK71" s="200"/>
      <c r="BL71" s="200"/>
      <c r="BM71" s="200"/>
      <c r="BN71" s="200"/>
      <c r="BO71" s="200"/>
      <c r="BP71" s="200"/>
      <c r="BQ71" s="200"/>
      <c r="BR71" s="200"/>
    </row>
    <row r="72" spans="1:70" ht="12" customHeight="1">
      <c r="A72" s="200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0"/>
      <c r="W72" s="200"/>
      <c r="X72" s="200"/>
      <c r="Y72" s="203"/>
      <c r="Z72" s="200"/>
      <c r="AA72" s="200"/>
      <c r="AB72" s="200"/>
      <c r="AC72" s="200"/>
      <c r="AD72" s="201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</row>
    <row r="73" spans="1:70" ht="15.75" customHeight="1">
      <c r="A73" s="200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0"/>
      <c r="W73" s="200"/>
      <c r="X73" s="200"/>
      <c r="Y73" s="203"/>
      <c r="Z73" s="200"/>
      <c r="AA73" s="200"/>
      <c r="AB73" s="200"/>
      <c r="AC73" s="200"/>
      <c r="AD73" s="201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  <c r="BI73" s="200"/>
      <c r="BJ73" s="200"/>
      <c r="BK73" s="200"/>
      <c r="BL73" s="200"/>
      <c r="BM73" s="200"/>
      <c r="BN73" s="200"/>
      <c r="BO73" s="200"/>
      <c r="BP73" s="200"/>
      <c r="BQ73" s="200"/>
      <c r="BR73" s="200"/>
    </row>
    <row r="74" spans="1:70" ht="15.75" customHeight="1">
      <c r="A74" s="200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0"/>
      <c r="W74" s="200"/>
      <c r="X74" s="200"/>
      <c r="Y74" s="203"/>
      <c r="Z74" s="200"/>
      <c r="AA74" s="200"/>
      <c r="AB74" s="200"/>
      <c r="AC74" s="200"/>
      <c r="AD74" s="201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</row>
    <row r="75" spans="1:70" ht="15.75" customHeight="1">
      <c r="A75" s="200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0"/>
      <c r="W75" s="200"/>
      <c r="X75" s="200"/>
      <c r="Y75" s="203"/>
      <c r="Z75" s="200"/>
      <c r="AA75" s="200"/>
      <c r="AB75" s="200"/>
      <c r="AC75" s="200"/>
      <c r="AD75" s="201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00"/>
      <c r="BO75" s="200"/>
      <c r="BP75" s="200"/>
      <c r="BQ75" s="200"/>
      <c r="BR75" s="200"/>
    </row>
    <row r="76" spans="1:70" ht="12.75" customHeight="1">
      <c r="Y76" s="210"/>
      <c r="AL76" s="211"/>
      <c r="AU76" s="210"/>
      <c r="BH76" s="211"/>
    </row>
    <row r="77" spans="1:70" ht="12.75" customHeight="1">
      <c r="Y77" s="210"/>
      <c r="AL77" s="211"/>
      <c r="AU77" s="210"/>
      <c r="BH77" s="211"/>
    </row>
    <row r="78" spans="1:70" ht="12.75" customHeight="1">
      <c r="Y78" s="210"/>
      <c r="AL78" s="211"/>
      <c r="AU78" s="210"/>
      <c r="BH78" s="211"/>
    </row>
    <row r="79" spans="1:70" ht="12.75" customHeight="1">
      <c r="Y79" s="210"/>
      <c r="AL79" s="211"/>
      <c r="AU79" s="210"/>
      <c r="BH79" s="211"/>
    </row>
    <row r="80" spans="1:70" ht="12.75" customHeight="1">
      <c r="Y80" s="210"/>
      <c r="AL80" s="211"/>
      <c r="AU80" s="210"/>
      <c r="BH80" s="211"/>
    </row>
    <row r="81" spans="25:60" ht="12.75" customHeight="1">
      <c r="Y81" s="210"/>
      <c r="AL81" s="211"/>
      <c r="AU81" s="210"/>
      <c r="BH81" s="211"/>
    </row>
    <row r="82" spans="25:60" ht="12.75" customHeight="1">
      <c r="Y82" s="210"/>
      <c r="AL82" s="211"/>
      <c r="AU82" s="210"/>
      <c r="BH82" s="211"/>
    </row>
    <row r="83" spans="25:60" ht="12.75" customHeight="1">
      <c r="Y83" s="210"/>
      <c r="AL83" s="211"/>
      <c r="AU83" s="210"/>
      <c r="BH83" s="211"/>
    </row>
    <row r="84" spans="25:60" ht="12.75" customHeight="1">
      <c r="Y84" s="210"/>
      <c r="AL84" s="211"/>
      <c r="AU84" s="210"/>
      <c r="BH84" s="211"/>
    </row>
    <row r="85" spans="25:60" ht="12.75" customHeight="1">
      <c r="Y85" s="210"/>
      <c r="AL85" s="211"/>
      <c r="AU85" s="210"/>
      <c r="BH85" s="211"/>
    </row>
    <row r="86" spans="25:60" ht="12.75" customHeight="1">
      <c r="Y86" s="210"/>
      <c r="AL86" s="211"/>
      <c r="AU86" s="210"/>
      <c r="BH86" s="211"/>
    </row>
    <row r="87" spans="25:60" ht="12.75" customHeight="1">
      <c r="Y87" s="210"/>
      <c r="AL87" s="211"/>
      <c r="AU87" s="210"/>
      <c r="BH87" s="211"/>
    </row>
    <row r="88" spans="25:60" ht="12.75" customHeight="1">
      <c r="Y88" s="210"/>
      <c r="AL88" s="211"/>
      <c r="AU88" s="210"/>
      <c r="BH88" s="211"/>
    </row>
    <row r="89" spans="25:60" ht="12.75" customHeight="1">
      <c r="Y89" s="210"/>
      <c r="AL89" s="211"/>
      <c r="AU89" s="210"/>
      <c r="BH89" s="211"/>
    </row>
    <row r="90" spans="25:60" ht="12.75" customHeight="1">
      <c r="Y90" s="210"/>
      <c r="AL90" s="211"/>
      <c r="AU90" s="210"/>
      <c r="BH90" s="211"/>
    </row>
    <row r="91" spans="25:60" ht="12.75" customHeight="1">
      <c r="Y91" s="210"/>
      <c r="AL91" s="211"/>
      <c r="AU91" s="210"/>
      <c r="BH91" s="211"/>
    </row>
    <row r="92" spans="25:60" ht="12.75" customHeight="1">
      <c r="Y92" s="210"/>
      <c r="AL92" s="211"/>
      <c r="AU92" s="210"/>
      <c r="BH92" s="211"/>
    </row>
    <row r="93" spans="25:60" ht="12.75" customHeight="1">
      <c r="Y93" s="210"/>
      <c r="AL93" s="211"/>
      <c r="AU93" s="210"/>
      <c r="BH93" s="211"/>
    </row>
    <row r="94" spans="25:60" ht="12.75" customHeight="1">
      <c r="Y94" s="210"/>
      <c r="AL94" s="211"/>
      <c r="AU94" s="210"/>
      <c r="BH94" s="211"/>
    </row>
    <row r="95" spans="25:60" ht="12.75" customHeight="1">
      <c r="Y95" s="210"/>
      <c r="AL95" s="211"/>
      <c r="AU95" s="210"/>
      <c r="BH95" s="211"/>
    </row>
    <row r="96" spans="25:60" ht="12.75" customHeight="1">
      <c r="Y96" s="210"/>
      <c r="AL96" s="211"/>
      <c r="AU96" s="210"/>
      <c r="BH96" s="211"/>
    </row>
    <row r="97" spans="25:60" ht="12.75" customHeight="1">
      <c r="Y97" s="210"/>
      <c r="AL97" s="211"/>
      <c r="AU97" s="210"/>
      <c r="BH97" s="211"/>
    </row>
    <row r="98" spans="25:60" ht="12.75" customHeight="1">
      <c r="Y98" s="210"/>
      <c r="AL98" s="211"/>
      <c r="AU98" s="210"/>
      <c r="BH98" s="211"/>
    </row>
    <row r="99" spans="25:60" ht="12.75" customHeight="1">
      <c r="Y99" s="210"/>
      <c r="AL99" s="211"/>
      <c r="AU99" s="210"/>
      <c r="BH99" s="211"/>
    </row>
    <row r="100" spans="25:60" ht="12.75" customHeight="1">
      <c r="Y100" s="210"/>
      <c r="AL100" s="211"/>
      <c r="AU100" s="210"/>
      <c r="BH100" s="211"/>
    </row>
    <row r="101" spans="25:60" ht="12.75" customHeight="1">
      <c r="Y101" s="210"/>
      <c r="AL101" s="211"/>
      <c r="AU101" s="210"/>
      <c r="BH101" s="211"/>
    </row>
    <row r="102" spans="25:60" ht="12.75" customHeight="1">
      <c r="Y102" s="210"/>
      <c r="AL102" s="211"/>
      <c r="AU102" s="210"/>
      <c r="BH102" s="211"/>
    </row>
    <row r="103" spans="25:60" ht="12.75" customHeight="1">
      <c r="Y103" s="210"/>
      <c r="AL103" s="211"/>
      <c r="AU103" s="210"/>
      <c r="BH103" s="211"/>
    </row>
    <row r="104" spans="25:60" ht="12.75" customHeight="1">
      <c r="Y104" s="210"/>
      <c r="AL104" s="211"/>
      <c r="AU104" s="210"/>
      <c r="BH104" s="211"/>
    </row>
    <row r="105" spans="25:60" ht="12.75" customHeight="1">
      <c r="Y105" s="210"/>
      <c r="AL105" s="211"/>
      <c r="AU105" s="210"/>
      <c r="BH105" s="211"/>
    </row>
    <row r="106" spans="25:60" ht="12.75" customHeight="1">
      <c r="Y106" s="210"/>
      <c r="AL106" s="211"/>
      <c r="AU106" s="210"/>
      <c r="BH106" s="211"/>
    </row>
    <row r="107" spans="25:60" ht="12.75" customHeight="1">
      <c r="Y107" s="210"/>
      <c r="AL107" s="211"/>
      <c r="AU107" s="210"/>
      <c r="BH107" s="211"/>
    </row>
    <row r="108" spans="25:60" ht="12.75" customHeight="1">
      <c r="Y108" s="210"/>
      <c r="AL108" s="211"/>
      <c r="AU108" s="210"/>
      <c r="BH108" s="211"/>
    </row>
    <row r="109" spans="25:60" ht="12.75" customHeight="1">
      <c r="Y109" s="210"/>
      <c r="AL109" s="211"/>
      <c r="AU109" s="210"/>
      <c r="BH109" s="211"/>
    </row>
    <row r="110" spans="25:60" ht="12.75" customHeight="1">
      <c r="Y110" s="210"/>
      <c r="AL110" s="211"/>
      <c r="AU110" s="210"/>
      <c r="BH110" s="211"/>
    </row>
    <row r="111" spans="25:60" ht="12.75" customHeight="1">
      <c r="Y111" s="210"/>
      <c r="AL111" s="211"/>
      <c r="AU111" s="210"/>
      <c r="BH111" s="211"/>
    </row>
    <row r="112" spans="25:60" ht="12.75" customHeight="1">
      <c r="Y112" s="210"/>
      <c r="AL112" s="211"/>
      <c r="AU112" s="210"/>
      <c r="BH112" s="211"/>
    </row>
    <row r="113" spans="25:60" ht="12.75" customHeight="1">
      <c r="Y113" s="210"/>
      <c r="AL113" s="211"/>
      <c r="AU113" s="210"/>
      <c r="BH113" s="211"/>
    </row>
    <row r="114" spans="25:60" ht="12.75" customHeight="1">
      <c r="Y114" s="210"/>
      <c r="AL114" s="211"/>
      <c r="AU114" s="210"/>
      <c r="BH114" s="211"/>
    </row>
    <row r="115" spans="25:60" ht="12.75" customHeight="1">
      <c r="Y115" s="210"/>
      <c r="AL115" s="211"/>
      <c r="AU115" s="210"/>
      <c r="BH115" s="211"/>
    </row>
    <row r="116" spans="25:60" ht="12.75" customHeight="1">
      <c r="Y116" s="210"/>
      <c r="AL116" s="211"/>
      <c r="AU116" s="210"/>
      <c r="BH116" s="211"/>
    </row>
    <row r="117" spans="25:60" ht="12.75" customHeight="1">
      <c r="Y117" s="210"/>
      <c r="AL117" s="211"/>
      <c r="AU117" s="210"/>
      <c r="BH117" s="211"/>
    </row>
    <row r="118" spans="25:60" ht="12.75" customHeight="1">
      <c r="Y118" s="210"/>
      <c r="AL118" s="211"/>
      <c r="AU118" s="210"/>
      <c r="BH118" s="211"/>
    </row>
    <row r="119" spans="25:60" ht="12.75" customHeight="1">
      <c r="Y119" s="210"/>
      <c r="AL119" s="211"/>
      <c r="AU119" s="210"/>
      <c r="BH119" s="211"/>
    </row>
    <row r="120" spans="25:60" ht="12.75" customHeight="1">
      <c r="Y120" s="210"/>
      <c r="AL120" s="211"/>
      <c r="AU120" s="210"/>
      <c r="BH120" s="211"/>
    </row>
    <row r="121" spans="25:60" ht="12.75" customHeight="1">
      <c r="Y121" s="210"/>
      <c r="AL121" s="211"/>
      <c r="AU121" s="210"/>
      <c r="BH121" s="211"/>
    </row>
    <row r="122" spans="25:60" ht="12.75" customHeight="1">
      <c r="Y122" s="210"/>
      <c r="AL122" s="211"/>
      <c r="AU122" s="210"/>
      <c r="BH122" s="211"/>
    </row>
    <row r="123" spans="25:60" ht="12.75" customHeight="1">
      <c r="Y123" s="210"/>
      <c r="AL123" s="211"/>
      <c r="AU123" s="210"/>
      <c r="BH123" s="211"/>
    </row>
    <row r="124" spans="25:60" ht="12.75" customHeight="1">
      <c r="Y124" s="210"/>
      <c r="AL124" s="211"/>
      <c r="AU124" s="210"/>
      <c r="BH124" s="211"/>
    </row>
    <row r="125" spans="25:60" ht="12.75" customHeight="1">
      <c r="Y125" s="210"/>
      <c r="AL125" s="211"/>
      <c r="AU125" s="210"/>
      <c r="BH125" s="211"/>
    </row>
    <row r="126" spans="25:60" ht="12.75" customHeight="1">
      <c r="Y126" s="210"/>
      <c r="AL126" s="211"/>
      <c r="AU126" s="210"/>
      <c r="BH126" s="211"/>
    </row>
    <row r="127" spans="25:60" ht="12.75" customHeight="1">
      <c r="Y127" s="210"/>
      <c r="AL127" s="211"/>
      <c r="AU127" s="210"/>
      <c r="BH127" s="211"/>
    </row>
    <row r="128" spans="25:60" ht="12.75" customHeight="1">
      <c r="Y128" s="210"/>
      <c r="AL128" s="211"/>
      <c r="AU128" s="210"/>
      <c r="BH128" s="211"/>
    </row>
    <row r="129" spans="25:60" ht="12.75" customHeight="1">
      <c r="Y129" s="210"/>
      <c r="AL129" s="211"/>
      <c r="AU129" s="210"/>
      <c r="BH129" s="211"/>
    </row>
    <row r="130" spans="25:60" ht="12.75" customHeight="1">
      <c r="Y130" s="210"/>
      <c r="AL130" s="211"/>
      <c r="AU130" s="210"/>
      <c r="BH130" s="211"/>
    </row>
    <row r="131" spans="25:60" ht="12.75" customHeight="1">
      <c r="Y131" s="210"/>
      <c r="AL131" s="211"/>
      <c r="AU131" s="210"/>
      <c r="BH131" s="211"/>
    </row>
    <row r="132" spans="25:60" ht="12.75" customHeight="1">
      <c r="Y132" s="210"/>
      <c r="AL132" s="211"/>
      <c r="AU132" s="210"/>
      <c r="BH132" s="211"/>
    </row>
    <row r="133" spans="25:60" ht="12.75" customHeight="1">
      <c r="Y133" s="210"/>
      <c r="AL133" s="211"/>
      <c r="AU133" s="210"/>
      <c r="BH133" s="211"/>
    </row>
    <row r="134" spans="25:60" ht="12.75" customHeight="1">
      <c r="Y134" s="210"/>
      <c r="AL134" s="211"/>
      <c r="AU134" s="210"/>
      <c r="BH134" s="211"/>
    </row>
    <row r="135" spans="25:60" ht="12.75" customHeight="1">
      <c r="Y135" s="210"/>
      <c r="AL135" s="211"/>
      <c r="AU135" s="210"/>
      <c r="BH135" s="211"/>
    </row>
    <row r="136" spans="25:60" ht="12.75" customHeight="1">
      <c r="Y136" s="210"/>
      <c r="AL136" s="211"/>
      <c r="AU136" s="210"/>
      <c r="BH136" s="211"/>
    </row>
    <row r="137" spans="25:60" ht="12.75" customHeight="1">
      <c r="Y137" s="210"/>
      <c r="AL137" s="211"/>
      <c r="AU137" s="210"/>
      <c r="BH137" s="211"/>
    </row>
    <row r="138" spans="25:60" ht="12.75" customHeight="1">
      <c r="Y138" s="210"/>
      <c r="AL138" s="211"/>
      <c r="AU138" s="210"/>
      <c r="BH138" s="211"/>
    </row>
    <row r="139" spans="25:60" ht="12.75" customHeight="1">
      <c r="Y139" s="210"/>
      <c r="AL139" s="211"/>
      <c r="AU139" s="210"/>
      <c r="BH139" s="211"/>
    </row>
    <row r="140" spans="25:60" ht="12.75" customHeight="1">
      <c r="Y140" s="210"/>
      <c r="AL140" s="211"/>
      <c r="AU140" s="210"/>
      <c r="BH140" s="211"/>
    </row>
    <row r="141" spans="25:60" ht="12.75" customHeight="1">
      <c r="Y141" s="210"/>
      <c r="AL141" s="211"/>
      <c r="AU141" s="210"/>
      <c r="BH141" s="211"/>
    </row>
    <row r="142" spans="25:60" ht="12.75" customHeight="1">
      <c r="Y142" s="210"/>
      <c r="AL142" s="211"/>
      <c r="AU142" s="210"/>
      <c r="BH142" s="211"/>
    </row>
    <row r="143" spans="25:60" ht="12.75" customHeight="1">
      <c r="Y143" s="210"/>
      <c r="AL143" s="211"/>
      <c r="AU143" s="210"/>
      <c r="BH143" s="211"/>
    </row>
    <row r="144" spans="25:60" ht="12.75" customHeight="1">
      <c r="Y144" s="210"/>
      <c r="AL144" s="211"/>
      <c r="AU144" s="210"/>
      <c r="BH144" s="211"/>
    </row>
    <row r="145" spans="25:60" ht="12.75" customHeight="1">
      <c r="Y145" s="210"/>
      <c r="AL145" s="211"/>
      <c r="AU145" s="210"/>
      <c r="BH145" s="211"/>
    </row>
    <row r="146" spans="25:60" ht="12.75" customHeight="1">
      <c r="Y146" s="210"/>
      <c r="AL146" s="211"/>
      <c r="AU146" s="210"/>
      <c r="BH146" s="211"/>
    </row>
    <row r="147" spans="25:60" ht="12.75" customHeight="1">
      <c r="Y147" s="210"/>
      <c r="AL147" s="211"/>
      <c r="AU147" s="210"/>
      <c r="BH147" s="211"/>
    </row>
    <row r="148" spans="25:60" ht="12.75" customHeight="1">
      <c r="Y148" s="210"/>
      <c r="AL148" s="211"/>
      <c r="AU148" s="210"/>
      <c r="BH148" s="211"/>
    </row>
    <row r="149" spans="25:60" ht="12.75" customHeight="1">
      <c r="Y149" s="210"/>
      <c r="AL149" s="211"/>
      <c r="AU149" s="210"/>
      <c r="BH149" s="211"/>
    </row>
    <row r="150" spans="25:60" ht="12.75" customHeight="1">
      <c r="Y150" s="210"/>
      <c r="AL150" s="211"/>
      <c r="AU150" s="210"/>
      <c r="BH150" s="211"/>
    </row>
    <row r="151" spans="25:60" ht="12.75" customHeight="1">
      <c r="Y151" s="210"/>
      <c r="AL151" s="211"/>
      <c r="AU151" s="210"/>
      <c r="BH151" s="211"/>
    </row>
    <row r="152" spans="25:60" ht="12.75" customHeight="1">
      <c r="Y152" s="210"/>
      <c r="AL152" s="211"/>
      <c r="AU152" s="210"/>
      <c r="BH152" s="211"/>
    </row>
    <row r="153" spans="25:60" ht="12.75" customHeight="1">
      <c r="Y153" s="210"/>
      <c r="AL153" s="211"/>
      <c r="AU153" s="210"/>
      <c r="BH153" s="211"/>
    </row>
    <row r="154" spans="25:60" ht="12.75" customHeight="1">
      <c r="Y154" s="210"/>
      <c r="AL154" s="211"/>
      <c r="AU154" s="210"/>
      <c r="BH154" s="211"/>
    </row>
    <row r="155" spans="25:60" ht="12.75" customHeight="1">
      <c r="Y155" s="210"/>
      <c r="AL155" s="211"/>
      <c r="AU155" s="210"/>
      <c r="BH155" s="211"/>
    </row>
    <row r="156" spans="25:60" ht="12.75" customHeight="1">
      <c r="Y156" s="210"/>
      <c r="AL156" s="211"/>
      <c r="AU156" s="210"/>
      <c r="BH156" s="211"/>
    </row>
    <row r="157" spans="25:60" ht="12.75" customHeight="1">
      <c r="Y157" s="210"/>
      <c r="AL157" s="211"/>
      <c r="AU157" s="210"/>
      <c r="BH157" s="211"/>
    </row>
    <row r="158" spans="25:60" ht="12.75" customHeight="1">
      <c r="Y158" s="210"/>
      <c r="AL158" s="211"/>
      <c r="AU158" s="210"/>
      <c r="BH158" s="211"/>
    </row>
    <row r="159" spans="25:60" ht="12.75" customHeight="1">
      <c r="Y159" s="210"/>
      <c r="AL159" s="211"/>
      <c r="AU159" s="210"/>
      <c r="BH159" s="211"/>
    </row>
    <row r="160" spans="25:60" ht="12.75" customHeight="1">
      <c r="Y160" s="210"/>
      <c r="AL160" s="211"/>
      <c r="AU160" s="210"/>
      <c r="BH160" s="211"/>
    </row>
    <row r="161" spans="25:60" ht="12.75" customHeight="1">
      <c r="Y161" s="210"/>
      <c r="AL161" s="211"/>
      <c r="AU161" s="210"/>
      <c r="BH161" s="211"/>
    </row>
    <row r="162" spans="25:60" ht="12.75" customHeight="1">
      <c r="Y162" s="210"/>
      <c r="AL162" s="211"/>
      <c r="AU162" s="210"/>
      <c r="BH162" s="211"/>
    </row>
    <row r="163" spans="25:60" ht="12.75" customHeight="1">
      <c r="Y163" s="210"/>
      <c r="AL163" s="211"/>
      <c r="AU163" s="210"/>
      <c r="BH163" s="211"/>
    </row>
    <row r="164" spans="25:60" ht="12.75" customHeight="1">
      <c r="Y164" s="210"/>
      <c r="AL164" s="211"/>
      <c r="AU164" s="210"/>
      <c r="BH164" s="211"/>
    </row>
    <row r="165" spans="25:60" ht="12.75" customHeight="1">
      <c r="Y165" s="210"/>
      <c r="AL165" s="211"/>
      <c r="AU165" s="210"/>
      <c r="BH165" s="211"/>
    </row>
    <row r="166" spans="25:60" ht="12.75" customHeight="1">
      <c r="Y166" s="210"/>
      <c r="AL166" s="211"/>
      <c r="AU166" s="210"/>
      <c r="BH166" s="211"/>
    </row>
    <row r="167" spans="25:60" ht="12.75" customHeight="1">
      <c r="Y167" s="210"/>
      <c r="AL167" s="211"/>
      <c r="AU167" s="210"/>
      <c r="BH167" s="211"/>
    </row>
    <row r="168" spans="25:60" ht="12.75" customHeight="1">
      <c r="Y168" s="210"/>
      <c r="AL168" s="211"/>
      <c r="AU168" s="210"/>
      <c r="BH168" s="211"/>
    </row>
    <row r="169" spans="25:60" ht="12.75" customHeight="1">
      <c r="Y169" s="210"/>
      <c r="AL169" s="211"/>
      <c r="AU169" s="210"/>
      <c r="BH169" s="211"/>
    </row>
    <row r="170" spans="25:60" ht="12.75" customHeight="1">
      <c r="Y170" s="210"/>
      <c r="AL170" s="211"/>
      <c r="AU170" s="210"/>
      <c r="BH170" s="211"/>
    </row>
    <row r="171" spans="25:60" ht="12.75" customHeight="1">
      <c r="Y171" s="210"/>
      <c r="AL171" s="211"/>
      <c r="AU171" s="210"/>
      <c r="BH171" s="211"/>
    </row>
    <row r="172" spans="25:60" ht="12.75" customHeight="1">
      <c r="Y172" s="210"/>
      <c r="AL172" s="211"/>
      <c r="AU172" s="210"/>
      <c r="BH172" s="211"/>
    </row>
    <row r="173" spans="25:60" ht="12.75" customHeight="1">
      <c r="Y173" s="210"/>
      <c r="AL173" s="211"/>
      <c r="AU173" s="210"/>
      <c r="BH173" s="211"/>
    </row>
    <row r="174" spans="25:60" ht="12.75" customHeight="1">
      <c r="Y174" s="210"/>
      <c r="AL174" s="211"/>
      <c r="AU174" s="210"/>
      <c r="BH174" s="211"/>
    </row>
    <row r="175" spans="25:60" ht="12.75" customHeight="1">
      <c r="Y175" s="210"/>
      <c r="AL175" s="211"/>
      <c r="AU175" s="210"/>
      <c r="BH175" s="211"/>
    </row>
    <row r="176" spans="25:60" ht="12.75" customHeight="1">
      <c r="Y176" s="210"/>
      <c r="AL176" s="211"/>
      <c r="AU176" s="210"/>
      <c r="BH176" s="211"/>
    </row>
    <row r="177" spans="25:60" ht="12.75" customHeight="1">
      <c r="Y177" s="210"/>
      <c r="AL177" s="211"/>
      <c r="AU177" s="210"/>
      <c r="BH177" s="211"/>
    </row>
    <row r="178" spans="25:60" ht="12.75" customHeight="1">
      <c r="Y178" s="210"/>
      <c r="AL178" s="211"/>
      <c r="AU178" s="210"/>
      <c r="BH178" s="211"/>
    </row>
    <row r="179" spans="25:60" ht="12.75" customHeight="1">
      <c r="Y179" s="210"/>
      <c r="AL179" s="211"/>
      <c r="AU179" s="210"/>
      <c r="BH179" s="211"/>
    </row>
    <row r="180" spans="25:60" ht="12.75" customHeight="1">
      <c r="Y180" s="210"/>
      <c r="AL180" s="211"/>
      <c r="AU180" s="210"/>
      <c r="BH180" s="211"/>
    </row>
    <row r="181" spans="25:60" ht="12.75" customHeight="1">
      <c r="Y181" s="210"/>
      <c r="AL181" s="211"/>
      <c r="AU181" s="210"/>
      <c r="BH181" s="211"/>
    </row>
    <row r="182" spans="25:60" ht="12.75" customHeight="1">
      <c r="Y182" s="210"/>
      <c r="AL182" s="211"/>
      <c r="AU182" s="210"/>
      <c r="BH182" s="211"/>
    </row>
    <row r="183" spans="25:60" ht="12.75" customHeight="1">
      <c r="Y183" s="210"/>
      <c r="AL183" s="211"/>
      <c r="AU183" s="210"/>
      <c r="BH183" s="211"/>
    </row>
    <row r="184" spans="25:60" ht="12.75" customHeight="1">
      <c r="Y184" s="210"/>
      <c r="AL184" s="211"/>
      <c r="AU184" s="210"/>
      <c r="BH184" s="211"/>
    </row>
    <row r="185" spans="25:60" ht="12.75" customHeight="1">
      <c r="Y185" s="210"/>
      <c r="AL185" s="211"/>
      <c r="AU185" s="210"/>
      <c r="BH185" s="211"/>
    </row>
    <row r="186" spans="25:60" ht="12.75" customHeight="1">
      <c r="Y186" s="210"/>
      <c r="AL186" s="211"/>
      <c r="AU186" s="210"/>
      <c r="BH186" s="211"/>
    </row>
    <row r="187" spans="25:60" ht="12.75" customHeight="1">
      <c r="Y187" s="210"/>
      <c r="AL187" s="211"/>
      <c r="AU187" s="210"/>
      <c r="BH187" s="211"/>
    </row>
    <row r="188" spans="25:60" ht="12.75" customHeight="1">
      <c r="Y188" s="210"/>
      <c r="AL188" s="211"/>
      <c r="AU188" s="210"/>
      <c r="BH188" s="211"/>
    </row>
    <row r="189" spans="25:60" ht="12.75" customHeight="1">
      <c r="Y189" s="210"/>
      <c r="AL189" s="211"/>
      <c r="AU189" s="210"/>
      <c r="BH189" s="211"/>
    </row>
    <row r="190" spans="25:60" ht="12.75" customHeight="1">
      <c r="Y190" s="210"/>
      <c r="AL190" s="211"/>
      <c r="AU190" s="210"/>
      <c r="BH190" s="211"/>
    </row>
    <row r="191" spans="25:60" ht="12.75" customHeight="1">
      <c r="Y191" s="210"/>
      <c r="AL191" s="211"/>
      <c r="AU191" s="210"/>
      <c r="BH191" s="211"/>
    </row>
    <row r="192" spans="25:60" ht="12.75" customHeight="1">
      <c r="Y192" s="210"/>
      <c r="AL192" s="211"/>
      <c r="AU192" s="210"/>
      <c r="BH192" s="211"/>
    </row>
    <row r="193" spans="25:60" ht="12.75" customHeight="1">
      <c r="Y193" s="210"/>
      <c r="AL193" s="211"/>
      <c r="AU193" s="210"/>
      <c r="BH193" s="211"/>
    </row>
    <row r="194" spans="25:60" ht="12.75" customHeight="1">
      <c r="Y194" s="210"/>
      <c r="AL194" s="211"/>
      <c r="AU194" s="210"/>
      <c r="BH194" s="211"/>
    </row>
    <row r="195" spans="25:60" ht="12.75" customHeight="1">
      <c r="Y195" s="210"/>
      <c r="AL195" s="211"/>
      <c r="AU195" s="210"/>
      <c r="BH195" s="211"/>
    </row>
    <row r="196" spans="25:60" ht="12.75" customHeight="1">
      <c r="Y196" s="210"/>
      <c r="AL196" s="211"/>
      <c r="AU196" s="210"/>
      <c r="BH196" s="211"/>
    </row>
    <row r="197" spans="25:60" ht="12.75" customHeight="1">
      <c r="Y197" s="210"/>
      <c r="AL197" s="211"/>
      <c r="AU197" s="210"/>
      <c r="BH197" s="211"/>
    </row>
    <row r="198" spans="25:60" ht="12.75" customHeight="1">
      <c r="Y198" s="210"/>
      <c r="AL198" s="211"/>
      <c r="AU198" s="210"/>
      <c r="BH198" s="211"/>
    </row>
    <row r="199" spans="25:60" ht="12.75" customHeight="1">
      <c r="Y199" s="210"/>
      <c r="AL199" s="211"/>
      <c r="AU199" s="210"/>
      <c r="BH199" s="211"/>
    </row>
    <row r="200" spans="25:60" ht="12.75" customHeight="1">
      <c r="Y200" s="210"/>
      <c r="AL200" s="211"/>
      <c r="AU200" s="210"/>
      <c r="BH200" s="211"/>
    </row>
    <row r="201" spans="25:60" ht="12.75" customHeight="1">
      <c r="Y201" s="210"/>
      <c r="AL201" s="211"/>
      <c r="AU201" s="210"/>
      <c r="BH201" s="211"/>
    </row>
    <row r="202" spans="25:60" ht="12.75" customHeight="1">
      <c r="Y202" s="210"/>
      <c r="AL202" s="211"/>
      <c r="AU202" s="210"/>
      <c r="BH202" s="211"/>
    </row>
    <row r="203" spans="25:60" ht="12.75" customHeight="1">
      <c r="Y203" s="210"/>
      <c r="AL203" s="211"/>
      <c r="AU203" s="210"/>
      <c r="BH203" s="211"/>
    </row>
    <row r="204" spans="25:60" ht="12.75" customHeight="1">
      <c r="Y204" s="210"/>
      <c r="AL204" s="211"/>
      <c r="AU204" s="210"/>
      <c r="BH204" s="211"/>
    </row>
    <row r="205" spans="25:60" ht="12.75" customHeight="1">
      <c r="Y205" s="210"/>
      <c r="AL205" s="211"/>
      <c r="AU205" s="210"/>
      <c r="BH205" s="211"/>
    </row>
    <row r="206" spans="25:60" ht="12.75" customHeight="1">
      <c r="Y206" s="210"/>
      <c r="AL206" s="211"/>
      <c r="AU206" s="210"/>
      <c r="BH206" s="211"/>
    </row>
    <row r="207" spans="25:60" ht="12.75" customHeight="1">
      <c r="Y207" s="210"/>
      <c r="AL207" s="211"/>
      <c r="AU207" s="210"/>
      <c r="BH207" s="211"/>
    </row>
    <row r="208" spans="25:60" ht="12.75" customHeight="1">
      <c r="Y208" s="210"/>
      <c r="AL208" s="211"/>
      <c r="AU208" s="210"/>
      <c r="BH208" s="211"/>
    </row>
    <row r="209" spans="25:60" ht="12.75" customHeight="1">
      <c r="Y209" s="210"/>
      <c r="AL209" s="211"/>
      <c r="AU209" s="210"/>
      <c r="BH209" s="211"/>
    </row>
    <row r="210" spans="25:60" ht="12.75" customHeight="1">
      <c r="Y210" s="210"/>
      <c r="AL210" s="211"/>
      <c r="AU210" s="210"/>
      <c r="BH210" s="211"/>
    </row>
    <row r="211" spans="25:60" ht="12.75" customHeight="1">
      <c r="Y211" s="210"/>
      <c r="AL211" s="211"/>
      <c r="AU211" s="210"/>
      <c r="BH211" s="211"/>
    </row>
    <row r="212" spans="25:60" ht="12.75" customHeight="1">
      <c r="Y212" s="210"/>
      <c r="AL212" s="211"/>
      <c r="AU212" s="210"/>
      <c r="BH212" s="211"/>
    </row>
    <row r="213" spans="25:60" ht="12.75" customHeight="1">
      <c r="Y213" s="210"/>
      <c r="AL213" s="211"/>
      <c r="AU213" s="210"/>
      <c r="BH213" s="211"/>
    </row>
    <row r="214" spans="25:60" ht="12.75" customHeight="1">
      <c r="Y214" s="210"/>
      <c r="AL214" s="211"/>
      <c r="AU214" s="210"/>
      <c r="BH214" s="211"/>
    </row>
    <row r="215" spans="25:60" ht="12.75" customHeight="1">
      <c r="Y215" s="210"/>
      <c r="AL215" s="211"/>
      <c r="AU215" s="210"/>
      <c r="BH215" s="211"/>
    </row>
    <row r="216" spans="25:60" ht="12.75" customHeight="1">
      <c r="Y216" s="210"/>
      <c r="AL216" s="211"/>
      <c r="AU216" s="210"/>
      <c r="BH216" s="211"/>
    </row>
    <row r="217" spans="25:60" ht="12.75" customHeight="1">
      <c r="Y217" s="210"/>
      <c r="AL217" s="211"/>
      <c r="AU217" s="210"/>
      <c r="BH217" s="211"/>
    </row>
    <row r="218" spans="25:60" ht="12.75" customHeight="1">
      <c r="Y218" s="210"/>
      <c r="AL218" s="211"/>
      <c r="AU218" s="210"/>
      <c r="BH218" s="211"/>
    </row>
    <row r="219" spans="25:60" ht="12.75" customHeight="1">
      <c r="Y219" s="210"/>
      <c r="AL219" s="211"/>
      <c r="AU219" s="210"/>
      <c r="BH219" s="211"/>
    </row>
    <row r="220" spans="25:60" ht="12.75" customHeight="1">
      <c r="Y220" s="210"/>
      <c r="AL220" s="211"/>
      <c r="AU220" s="210"/>
      <c r="BH220" s="211"/>
    </row>
    <row r="221" spans="25:60" ht="12.75" customHeight="1">
      <c r="Y221" s="210"/>
      <c r="AL221" s="211"/>
      <c r="AU221" s="210"/>
      <c r="BH221" s="211"/>
    </row>
    <row r="222" spans="25:60" ht="12.75" customHeight="1">
      <c r="Y222" s="210"/>
      <c r="AL222" s="211"/>
      <c r="AU222" s="210"/>
      <c r="BH222" s="211"/>
    </row>
    <row r="223" spans="25:60" ht="12.75" customHeight="1">
      <c r="Y223" s="210"/>
      <c r="AL223" s="211"/>
      <c r="AU223" s="210"/>
      <c r="BH223" s="211"/>
    </row>
    <row r="224" spans="25:60" ht="12.75" customHeight="1">
      <c r="Y224" s="210"/>
      <c r="AL224" s="211"/>
      <c r="AU224" s="210"/>
      <c r="BH224" s="211"/>
    </row>
    <row r="225" spans="25:60" ht="12.75" customHeight="1">
      <c r="Y225" s="210"/>
      <c r="AL225" s="211"/>
      <c r="AU225" s="210"/>
      <c r="BH225" s="211"/>
    </row>
    <row r="226" spans="25:60" ht="12.75" customHeight="1">
      <c r="Y226" s="210"/>
      <c r="AL226" s="211"/>
      <c r="AU226" s="210"/>
      <c r="BH226" s="211"/>
    </row>
    <row r="227" spans="25:60" ht="12.75" customHeight="1">
      <c r="Y227" s="210"/>
      <c r="AL227" s="211"/>
      <c r="AU227" s="210"/>
      <c r="BH227" s="211"/>
    </row>
    <row r="228" spans="25:60" ht="12.75" customHeight="1">
      <c r="Y228" s="210"/>
      <c r="AL228" s="211"/>
      <c r="AU228" s="210"/>
      <c r="BH228" s="211"/>
    </row>
    <row r="229" spans="25:60" ht="12.75" customHeight="1">
      <c r="Y229" s="210"/>
      <c r="AL229" s="211"/>
      <c r="AU229" s="210"/>
      <c r="BH229" s="211"/>
    </row>
    <row r="230" spans="25:60" ht="12.75" customHeight="1">
      <c r="Y230" s="210"/>
      <c r="AL230" s="211"/>
      <c r="AU230" s="210"/>
      <c r="BH230" s="211"/>
    </row>
    <row r="231" spans="25:60" ht="12.75" customHeight="1">
      <c r="Y231" s="210"/>
      <c r="AL231" s="211"/>
      <c r="AU231" s="210"/>
      <c r="BH231" s="211"/>
    </row>
    <row r="232" spans="25:60" ht="12.75" customHeight="1">
      <c r="Y232" s="210"/>
      <c r="AL232" s="211"/>
      <c r="AU232" s="210"/>
      <c r="BH232" s="211"/>
    </row>
    <row r="233" spans="25:60" ht="12.75" customHeight="1">
      <c r="Y233" s="210"/>
      <c r="AL233" s="211"/>
      <c r="AU233" s="210"/>
      <c r="BH233" s="211"/>
    </row>
    <row r="234" spans="25:60" ht="12.75" customHeight="1">
      <c r="Y234" s="210"/>
      <c r="AL234" s="211"/>
      <c r="AU234" s="210"/>
      <c r="BH234" s="211"/>
    </row>
    <row r="235" spans="25:60" ht="12.75" customHeight="1">
      <c r="Y235" s="210"/>
      <c r="AL235" s="211"/>
      <c r="AU235" s="210"/>
      <c r="BH235" s="211"/>
    </row>
    <row r="236" spans="25:60" ht="12.75" customHeight="1">
      <c r="Y236" s="210"/>
      <c r="AL236" s="211"/>
      <c r="AU236" s="210"/>
      <c r="BH236" s="211"/>
    </row>
    <row r="237" spans="25:60" ht="12.75" customHeight="1">
      <c r="Y237" s="210"/>
      <c r="AL237" s="211"/>
      <c r="AU237" s="210"/>
      <c r="BH237" s="211"/>
    </row>
    <row r="238" spans="25:60" ht="12.75" customHeight="1">
      <c r="Y238" s="210"/>
      <c r="AL238" s="211"/>
      <c r="AU238" s="210"/>
      <c r="BH238" s="211"/>
    </row>
    <row r="239" spans="25:60" ht="12.75" customHeight="1">
      <c r="Y239" s="210"/>
      <c r="AL239" s="211"/>
      <c r="AU239" s="210"/>
      <c r="BH239" s="211"/>
    </row>
    <row r="240" spans="25:60" ht="12.75" customHeight="1">
      <c r="Y240" s="210"/>
      <c r="AL240" s="211"/>
      <c r="AU240" s="210"/>
      <c r="BH240" s="211"/>
    </row>
    <row r="241" spans="25:60" ht="12.75" customHeight="1">
      <c r="Y241" s="210"/>
      <c r="AL241" s="211"/>
      <c r="AU241" s="210"/>
      <c r="BH241" s="211"/>
    </row>
    <row r="242" spans="25:60" ht="12.75" customHeight="1">
      <c r="Y242" s="210"/>
      <c r="AL242" s="211"/>
      <c r="AU242" s="210"/>
      <c r="BH242" s="211"/>
    </row>
    <row r="243" spans="25:60" ht="12.75" customHeight="1">
      <c r="Y243" s="210"/>
      <c r="AL243" s="211"/>
      <c r="AU243" s="210"/>
      <c r="BH243" s="211"/>
    </row>
    <row r="244" spans="25:60" ht="12.75" customHeight="1">
      <c r="Y244" s="210"/>
      <c r="AL244" s="211"/>
      <c r="AU244" s="210"/>
      <c r="BH244" s="211"/>
    </row>
    <row r="245" spans="25:60" ht="12.75" customHeight="1">
      <c r="Y245" s="210"/>
      <c r="AL245" s="211"/>
      <c r="AU245" s="210"/>
      <c r="BH245" s="211"/>
    </row>
    <row r="246" spans="25:60" ht="12.75" customHeight="1">
      <c r="Y246" s="210"/>
      <c r="AL246" s="211"/>
      <c r="AU246" s="210"/>
      <c r="BH246" s="211"/>
    </row>
    <row r="247" spans="25:60" ht="12.75" customHeight="1">
      <c r="Y247" s="210"/>
      <c r="AL247" s="211"/>
      <c r="AU247" s="210"/>
      <c r="BH247" s="211"/>
    </row>
    <row r="248" spans="25:60" ht="12.75" customHeight="1">
      <c r="Y248" s="210"/>
      <c r="AL248" s="211"/>
      <c r="AU248" s="210"/>
      <c r="BH248" s="211"/>
    </row>
    <row r="249" spans="25:60" ht="12.75" customHeight="1">
      <c r="Y249" s="210"/>
      <c r="AL249" s="211"/>
      <c r="AU249" s="210"/>
      <c r="BH249" s="211"/>
    </row>
    <row r="250" spans="25:60" ht="12.75" customHeight="1">
      <c r="Y250" s="210"/>
      <c r="AL250" s="211"/>
      <c r="AU250" s="210"/>
      <c r="BH250" s="211"/>
    </row>
    <row r="251" spans="25:60" ht="12.75" customHeight="1">
      <c r="Y251" s="210"/>
      <c r="AL251" s="211"/>
      <c r="AU251" s="210"/>
      <c r="BH251" s="211"/>
    </row>
    <row r="252" spans="25:60" ht="12.75" customHeight="1">
      <c r="Y252" s="210"/>
      <c r="AL252" s="211"/>
      <c r="AU252" s="210"/>
      <c r="BH252" s="211"/>
    </row>
    <row r="253" spans="25:60" ht="12.75" customHeight="1">
      <c r="Y253" s="210"/>
      <c r="AL253" s="211"/>
      <c r="AU253" s="210"/>
      <c r="BH253" s="211"/>
    </row>
    <row r="254" spans="25:60" ht="12.75" customHeight="1">
      <c r="Y254" s="210"/>
      <c r="AL254" s="211"/>
      <c r="AU254" s="210"/>
      <c r="BH254" s="211"/>
    </row>
    <row r="255" spans="25:60" ht="12.75" customHeight="1">
      <c r="Y255" s="210"/>
      <c r="AL255" s="211"/>
      <c r="AU255" s="210"/>
      <c r="BH255" s="211"/>
    </row>
    <row r="256" spans="25:60" ht="12.75" customHeight="1">
      <c r="Y256" s="210"/>
      <c r="AL256" s="211"/>
      <c r="AU256" s="210"/>
      <c r="BH256" s="211"/>
    </row>
    <row r="257" spans="25:60" ht="12.75" customHeight="1">
      <c r="Y257" s="210"/>
      <c r="AL257" s="211"/>
      <c r="AU257" s="210"/>
      <c r="BH257" s="211"/>
    </row>
    <row r="258" spans="25:60" ht="12.75" customHeight="1">
      <c r="Y258" s="210"/>
      <c r="AL258" s="211"/>
      <c r="AU258" s="210"/>
      <c r="BH258" s="211"/>
    </row>
    <row r="259" spans="25:60" ht="12.75" customHeight="1">
      <c r="Y259" s="210"/>
      <c r="AL259" s="211"/>
      <c r="AU259" s="210"/>
      <c r="BH259" s="211"/>
    </row>
    <row r="260" spans="25:60" ht="12.75" customHeight="1">
      <c r="Y260" s="210"/>
      <c r="AL260" s="211"/>
      <c r="AU260" s="210"/>
      <c r="BH260" s="211"/>
    </row>
    <row r="261" spans="25:60" ht="12.75" customHeight="1">
      <c r="Y261" s="210"/>
      <c r="AL261" s="211"/>
      <c r="AU261" s="210"/>
      <c r="BH261" s="211"/>
    </row>
    <row r="262" spans="25:60" ht="12.75" customHeight="1">
      <c r="Y262" s="210"/>
      <c r="AL262" s="211"/>
      <c r="AU262" s="210"/>
      <c r="BH262" s="211"/>
    </row>
    <row r="263" spans="25:60" ht="12.75" customHeight="1">
      <c r="Y263" s="210"/>
      <c r="AL263" s="211"/>
      <c r="AU263" s="210"/>
      <c r="BH263" s="211"/>
    </row>
    <row r="264" spans="25:60" ht="12.75" customHeight="1">
      <c r="Y264" s="210"/>
      <c r="AL264" s="211"/>
      <c r="AU264" s="210"/>
      <c r="BH264" s="211"/>
    </row>
    <row r="265" spans="25:60" ht="12.75" customHeight="1">
      <c r="Y265" s="210"/>
      <c r="AL265" s="211"/>
      <c r="AU265" s="210"/>
      <c r="BH265" s="211"/>
    </row>
    <row r="266" spans="25:60" ht="12.75" customHeight="1">
      <c r="Y266" s="210"/>
      <c r="AL266" s="211"/>
      <c r="AU266" s="210"/>
      <c r="BH266" s="211"/>
    </row>
    <row r="267" spans="25:60" ht="12.75" customHeight="1">
      <c r="Y267" s="210"/>
      <c r="AL267" s="211"/>
      <c r="AU267" s="210"/>
      <c r="BH267" s="211"/>
    </row>
    <row r="268" spans="25:60" ht="12.75" customHeight="1">
      <c r="Y268" s="210"/>
      <c r="AL268" s="211"/>
      <c r="AU268" s="210"/>
      <c r="BH268" s="211"/>
    </row>
    <row r="269" spans="25:60" ht="12.75" customHeight="1">
      <c r="Y269" s="210"/>
      <c r="AL269" s="211"/>
      <c r="AU269" s="210"/>
      <c r="BH269" s="211"/>
    </row>
    <row r="270" spans="25:60" ht="12.75" customHeight="1">
      <c r="Y270" s="210"/>
      <c r="AL270" s="211"/>
      <c r="AU270" s="210"/>
      <c r="BH270" s="211"/>
    </row>
    <row r="271" spans="25:60" ht="15.75" customHeight="1"/>
    <row r="272" spans="25:60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14">
    <mergeCell ref="O56:P56"/>
    <mergeCell ref="Q56:R56"/>
    <mergeCell ref="S56:T56"/>
    <mergeCell ref="U56:V56"/>
    <mergeCell ref="C56:N56"/>
    <mergeCell ref="W56:X56"/>
    <mergeCell ref="Z56:AA56"/>
    <mergeCell ref="AB56:AC56"/>
    <mergeCell ref="AD56:AE56"/>
    <mergeCell ref="BO56:BP56"/>
    <mergeCell ref="BQ56:BR56"/>
    <mergeCell ref="BF53:BG53"/>
    <mergeCell ref="BI53:BJ53"/>
    <mergeCell ref="AZ53:BA53"/>
    <mergeCell ref="BO54:BP54"/>
    <mergeCell ref="BQ54:BR54"/>
    <mergeCell ref="BM54:BN54"/>
    <mergeCell ref="BK54:BL54"/>
    <mergeCell ref="BB54:BC54"/>
    <mergeCell ref="BQ47:BR47"/>
    <mergeCell ref="BO45:BP45"/>
    <mergeCell ref="BK51:BL51"/>
    <mergeCell ref="BM51:BN51"/>
    <mergeCell ref="BQ51:BR51"/>
    <mergeCell ref="AV52:AW52"/>
    <mergeCell ref="AX52:AY52"/>
    <mergeCell ref="AZ52:BA52"/>
    <mergeCell ref="BB52:BC52"/>
    <mergeCell ref="BO52:BP52"/>
    <mergeCell ref="BM52:BN52"/>
    <mergeCell ref="BM45:BN45"/>
    <mergeCell ref="C52:N52"/>
    <mergeCell ref="O52:P52"/>
    <mergeCell ref="BD52:BE52"/>
    <mergeCell ref="BF52:BG52"/>
    <mergeCell ref="BD48:BE48"/>
    <mergeCell ref="BF48:BG48"/>
    <mergeCell ref="BB45:BC45"/>
    <mergeCell ref="BD45:BE45"/>
    <mergeCell ref="BI48:BJ48"/>
    <mergeCell ref="C47:N47"/>
    <mergeCell ref="O47:P47"/>
    <mergeCell ref="Q47:R47"/>
    <mergeCell ref="BD47:BE47"/>
    <mergeCell ref="AS47:AT47"/>
    <mergeCell ref="AO47:AP47"/>
    <mergeCell ref="AQ47:AR47"/>
    <mergeCell ref="A46:BR46"/>
    <mergeCell ref="C45:N45"/>
    <mergeCell ref="O45:P45"/>
    <mergeCell ref="Q45:R45"/>
    <mergeCell ref="S45:T45"/>
    <mergeCell ref="U45:V45"/>
    <mergeCell ref="BF45:BG45"/>
    <mergeCell ref="S47:T47"/>
    <mergeCell ref="U47:V47"/>
    <mergeCell ref="AJ45:AK45"/>
    <mergeCell ref="AF47:AG47"/>
    <mergeCell ref="W45:X45"/>
    <mergeCell ref="AM47:AN47"/>
    <mergeCell ref="BQ45:BR45"/>
    <mergeCell ref="AV45:AW45"/>
    <mergeCell ref="AB48:AC48"/>
    <mergeCell ref="AD48:AE48"/>
    <mergeCell ref="AF48:AG48"/>
    <mergeCell ref="AH48:AI48"/>
    <mergeCell ref="AJ48:AK48"/>
    <mergeCell ref="BQ48:BR48"/>
    <mergeCell ref="AX48:AY48"/>
    <mergeCell ref="AS45:AT45"/>
    <mergeCell ref="AM48:AN48"/>
    <mergeCell ref="Z48:AA48"/>
    <mergeCell ref="BM48:BN48"/>
    <mergeCell ref="BB48:BC48"/>
    <mergeCell ref="BK48:BL48"/>
    <mergeCell ref="AZ48:BA48"/>
    <mergeCell ref="AO45:AP45"/>
    <mergeCell ref="BO48:BP48"/>
    <mergeCell ref="BB47:BC47"/>
    <mergeCell ref="BI61:BJ61"/>
    <mergeCell ref="BK61:BL61"/>
    <mergeCell ref="BM61:BN61"/>
    <mergeCell ref="BO61:BP61"/>
    <mergeCell ref="AH60:AI60"/>
    <mergeCell ref="C60:N60"/>
    <mergeCell ref="O60:P60"/>
    <mergeCell ref="Q60:R60"/>
    <mergeCell ref="S60:T60"/>
    <mergeCell ref="AQ60:AR60"/>
    <mergeCell ref="AF60:AG60"/>
    <mergeCell ref="AO61:AP61"/>
    <mergeCell ref="U60:V60"/>
    <mergeCell ref="W60:X60"/>
    <mergeCell ref="Z60:AA60"/>
    <mergeCell ref="AB60:AC60"/>
    <mergeCell ref="AD60:AE60"/>
    <mergeCell ref="AJ60:AK60"/>
    <mergeCell ref="AM60:AN60"/>
    <mergeCell ref="AO60:AP60"/>
    <mergeCell ref="BB61:BC61"/>
    <mergeCell ref="BD61:BE61"/>
    <mergeCell ref="H66:AG66"/>
    <mergeCell ref="AQ66:AY66"/>
    <mergeCell ref="BK66:BQ66"/>
    <mergeCell ref="AM61:AN61"/>
    <mergeCell ref="AQ61:AR61"/>
    <mergeCell ref="BA64:BJ64"/>
    <mergeCell ref="AQ63:AY63"/>
    <mergeCell ref="AS61:AT61"/>
    <mergeCell ref="BK63:BQ63"/>
    <mergeCell ref="BK65:BQ65"/>
    <mergeCell ref="BK64:BQ64"/>
    <mergeCell ref="AQ65:AY65"/>
    <mergeCell ref="W62:AJ62"/>
    <mergeCell ref="H63:AG63"/>
    <mergeCell ref="AH63:AK63"/>
    <mergeCell ref="AL63:AP63"/>
    <mergeCell ref="H64:AG64"/>
    <mergeCell ref="AH64:AK64"/>
    <mergeCell ref="AL64:AP64"/>
    <mergeCell ref="C61:N61"/>
    <mergeCell ref="AQ64:AY64"/>
    <mergeCell ref="BQ61:BR61"/>
    <mergeCell ref="BA62:BL62"/>
    <mergeCell ref="AZ61:BA61"/>
    <mergeCell ref="B70:U70"/>
    <mergeCell ref="AD70:BP70"/>
    <mergeCell ref="BA65:BJ65"/>
    <mergeCell ref="BA66:BJ66"/>
    <mergeCell ref="H65:AG65"/>
    <mergeCell ref="AH65:AK65"/>
    <mergeCell ref="AL65:AP65"/>
    <mergeCell ref="BA63:BJ63"/>
    <mergeCell ref="AD61:AE61"/>
    <mergeCell ref="Q61:R61"/>
    <mergeCell ref="S61:T61"/>
    <mergeCell ref="U61:V61"/>
    <mergeCell ref="W61:X61"/>
    <mergeCell ref="AV61:AW61"/>
    <mergeCell ref="AX61:AY61"/>
    <mergeCell ref="BF61:BG61"/>
    <mergeCell ref="O61:P61"/>
    <mergeCell ref="AF61:AG61"/>
    <mergeCell ref="AH61:AI61"/>
    <mergeCell ref="AJ61:AK61"/>
    <mergeCell ref="Z61:AA61"/>
    <mergeCell ref="AB61:AC61"/>
    <mergeCell ref="AH66:AK66"/>
    <mergeCell ref="AL66:AP66"/>
    <mergeCell ref="BQ60:BR60"/>
    <mergeCell ref="AS60:AT60"/>
    <mergeCell ref="AV60:AW60"/>
    <mergeCell ref="AX60:AY60"/>
    <mergeCell ref="AZ60:BA60"/>
    <mergeCell ref="BB60:BC60"/>
    <mergeCell ref="BI60:BJ60"/>
    <mergeCell ref="BO60:BP60"/>
    <mergeCell ref="BD60:BE60"/>
    <mergeCell ref="BF60:BG60"/>
    <mergeCell ref="BK60:BL60"/>
    <mergeCell ref="BM60:BN60"/>
    <mergeCell ref="W58:X58"/>
    <mergeCell ref="Z58:AA58"/>
    <mergeCell ref="A59:BR59"/>
    <mergeCell ref="C58:N58"/>
    <mergeCell ref="O58:P58"/>
    <mergeCell ref="Q58:R58"/>
    <mergeCell ref="S58:T58"/>
    <mergeCell ref="U58:V58"/>
    <mergeCell ref="AZ58:BA58"/>
    <mergeCell ref="BO58:BP58"/>
    <mergeCell ref="BK58:BL58"/>
    <mergeCell ref="AB58:AC58"/>
    <mergeCell ref="AD58:AE58"/>
    <mergeCell ref="AF58:AG58"/>
    <mergeCell ref="AH58:AI58"/>
    <mergeCell ref="AM58:AN58"/>
    <mergeCell ref="AO58:AP58"/>
    <mergeCell ref="BQ58:BR58"/>
    <mergeCell ref="AQ58:AR58"/>
    <mergeCell ref="AS58:AT58"/>
    <mergeCell ref="AV58:AW58"/>
    <mergeCell ref="AX58:AY58"/>
    <mergeCell ref="BM58:BN58"/>
    <mergeCell ref="AJ58:AK58"/>
    <mergeCell ref="BB58:BC58"/>
    <mergeCell ref="BK57:BL57"/>
    <mergeCell ref="BD57:BE57"/>
    <mergeCell ref="BD58:BE58"/>
    <mergeCell ref="BF58:BG58"/>
    <mergeCell ref="BI58:BJ58"/>
    <mergeCell ref="AZ57:BA57"/>
    <mergeCell ref="BB57:BC57"/>
    <mergeCell ref="BF57:BG57"/>
    <mergeCell ref="BO57:BP57"/>
    <mergeCell ref="BQ57:BR57"/>
    <mergeCell ref="AO57:AP57"/>
    <mergeCell ref="AQ57:AR57"/>
    <mergeCell ref="AH57:AI57"/>
    <mergeCell ref="AB57:AC57"/>
    <mergeCell ref="AX57:AY57"/>
    <mergeCell ref="AF53:AG53"/>
    <mergeCell ref="AB54:AC54"/>
    <mergeCell ref="AD54:AE54"/>
    <mergeCell ref="AF54:AG54"/>
    <mergeCell ref="AJ54:AK54"/>
    <mergeCell ref="AM54:AN54"/>
    <mergeCell ref="AV53:AW53"/>
    <mergeCell ref="AS53:AT53"/>
    <mergeCell ref="AQ53:AR53"/>
    <mergeCell ref="AV54:AW54"/>
    <mergeCell ref="AV57:AW57"/>
    <mergeCell ref="AM53:AN53"/>
    <mergeCell ref="A55:BR55"/>
    <mergeCell ref="C54:N54"/>
    <mergeCell ref="BK53:BL53"/>
    <mergeCell ref="BM53:BN53"/>
    <mergeCell ref="BO53:BP53"/>
    <mergeCell ref="C53:N53"/>
    <mergeCell ref="BQ53:BR53"/>
    <mergeCell ref="AH54:AI54"/>
    <mergeCell ref="AH53:AI53"/>
    <mergeCell ref="AB53:AC53"/>
    <mergeCell ref="O57:P57"/>
    <mergeCell ref="Q57:R57"/>
    <mergeCell ref="S57:T57"/>
    <mergeCell ref="U57:V57"/>
    <mergeCell ref="C57:N57"/>
    <mergeCell ref="BM56:BN56"/>
    <mergeCell ref="BM57:BN57"/>
    <mergeCell ref="BI56:BJ56"/>
    <mergeCell ref="BK56:BL56"/>
    <mergeCell ref="AJ57:AK57"/>
    <mergeCell ref="AS56:AT56"/>
    <mergeCell ref="AQ56:AR56"/>
    <mergeCell ref="BD56:BE56"/>
    <mergeCell ref="BF56:BG56"/>
    <mergeCell ref="AZ56:BA56"/>
    <mergeCell ref="BB56:BC56"/>
    <mergeCell ref="BI57:BJ57"/>
    <mergeCell ref="AX56:AY56"/>
    <mergeCell ref="AV56:AW56"/>
    <mergeCell ref="W57:X57"/>
    <mergeCell ref="Z57:AA57"/>
    <mergeCell ref="BI54:BJ54"/>
    <mergeCell ref="AX54:AY54"/>
    <mergeCell ref="AJ52:AK52"/>
    <mergeCell ref="AM52:AN52"/>
    <mergeCell ref="AQ54:AR54"/>
    <mergeCell ref="AS54:AT54"/>
    <mergeCell ref="AX53:AY53"/>
    <mergeCell ref="BD53:BE53"/>
    <mergeCell ref="AZ54:BA54"/>
    <mergeCell ref="BB53:BC53"/>
    <mergeCell ref="AO53:AP53"/>
    <mergeCell ref="AO54:AP54"/>
    <mergeCell ref="AJ53:AK53"/>
    <mergeCell ref="AD57:AE57"/>
    <mergeCell ref="AF57:AG57"/>
    <mergeCell ref="AS57:AT57"/>
    <mergeCell ref="AO56:AP56"/>
    <mergeCell ref="AQ52:AR52"/>
    <mergeCell ref="AH56:AI56"/>
    <mergeCell ref="AJ56:AK56"/>
    <mergeCell ref="AM56:AN56"/>
    <mergeCell ref="AF56:AG56"/>
    <mergeCell ref="O53:P53"/>
    <mergeCell ref="Q53:R53"/>
    <mergeCell ref="S53:T53"/>
    <mergeCell ref="U53:V53"/>
    <mergeCell ref="O54:P54"/>
    <mergeCell ref="Q54:R54"/>
    <mergeCell ref="S54:T54"/>
    <mergeCell ref="U54:V54"/>
    <mergeCell ref="BF49:BG49"/>
    <mergeCell ref="O49:P49"/>
    <mergeCell ref="Q49:R49"/>
    <mergeCell ref="S49:T49"/>
    <mergeCell ref="U49:V49"/>
    <mergeCell ref="U51:V51"/>
    <mergeCell ref="BB49:BC49"/>
    <mergeCell ref="BD54:BE54"/>
    <mergeCell ref="BF54:BG54"/>
    <mergeCell ref="AB52:AC52"/>
    <mergeCell ref="AD52:AE52"/>
    <mergeCell ref="AF52:AG52"/>
    <mergeCell ref="AH52:AI52"/>
    <mergeCell ref="AD53:AE53"/>
    <mergeCell ref="BO49:BP49"/>
    <mergeCell ref="BO51:BP51"/>
    <mergeCell ref="BQ49:BR49"/>
    <mergeCell ref="W54:X54"/>
    <mergeCell ref="Z54:AA54"/>
    <mergeCell ref="W53:X53"/>
    <mergeCell ref="Z53:AA53"/>
    <mergeCell ref="AO52:AP52"/>
    <mergeCell ref="W52:X52"/>
    <mergeCell ref="BD49:BE49"/>
    <mergeCell ref="AJ49:AK49"/>
    <mergeCell ref="AH49:AI49"/>
    <mergeCell ref="BI49:BJ49"/>
    <mergeCell ref="BK49:BL49"/>
    <mergeCell ref="BM49:BN49"/>
    <mergeCell ref="AD49:AE49"/>
    <mergeCell ref="AF49:AG49"/>
    <mergeCell ref="AJ51:AK51"/>
    <mergeCell ref="Z49:AA49"/>
    <mergeCell ref="A50:BR50"/>
    <mergeCell ref="C49:N49"/>
    <mergeCell ref="AB49:AC49"/>
    <mergeCell ref="AX49:AY49"/>
    <mergeCell ref="AZ49:BA49"/>
    <mergeCell ref="BQ52:BR52"/>
    <mergeCell ref="BF51:BG51"/>
    <mergeCell ref="Q52:R52"/>
    <mergeCell ref="S52:T52"/>
    <mergeCell ref="U52:V52"/>
    <mergeCell ref="Z52:AA52"/>
    <mergeCell ref="W51:X51"/>
    <mergeCell ref="BD51:BE51"/>
    <mergeCell ref="AM51:AN51"/>
    <mergeCell ref="AQ51:AR51"/>
    <mergeCell ref="AS51:AT51"/>
    <mergeCell ref="AV51:AW51"/>
    <mergeCell ref="AS52:AT52"/>
    <mergeCell ref="BI52:BJ52"/>
    <mergeCell ref="BK52:BL52"/>
    <mergeCell ref="AX51:AY51"/>
    <mergeCell ref="AZ51:BA51"/>
    <mergeCell ref="BB51:BC51"/>
    <mergeCell ref="BI51:BJ51"/>
    <mergeCell ref="AO51:AP51"/>
    <mergeCell ref="Q48:R48"/>
    <mergeCell ref="AQ49:AR49"/>
    <mergeCell ref="AS49:AT49"/>
    <mergeCell ref="AV49:AW49"/>
    <mergeCell ref="AS48:AT48"/>
    <mergeCell ref="Z51:AA51"/>
    <mergeCell ref="AB51:AC51"/>
    <mergeCell ref="AD51:AE51"/>
    <mergeCell ref="C48:N48"/>
    <mergeCell ref="O48:P48"/>
    <mergeCell ref="AH51:AI51"/>
    <mergeCell ref="S48:T48"/>
    <mergeCell ref="U48:V48"/>
    <mergeCell ref="W48:X48"/>
    <mergeCell ref="W49:X49"/>
    <mergeCell ref="AF51:AG51"/>
    <mergeCell ref="AM49:AN49"/>
    <mergeCell ref="AO49:AP49"/>
    <mergeCell ref="AO48:AP48"/>
    <mergeCell ref="AQ48:AR48"/>
    <mergeCell ref="C51:N51"/>
    <mergeCell ref="O51:P51"/>
    <mergeCell ref="Q51:R51"/>
    <mergeCell ref="S51:T51"/>
    <mergeCell ref="AV48:AW48"/>
    <mergeCell ref="AQ45:AR45"/>
    <mergeCell ref="AM45:AN45"/>
    <mergeCell ref="BM47:BN47"/>
    <mergeCell ref="BF47:BG47"/>
    <mergeCell ref="BI47:BJ47"/>
    <mergeCell ref="BK47:BL47"/>
    <mergeCell ref="AX45:AY45"/>
    <mergeCell ref="AZ45:BA45"/>
    <mergeCell ref="AV47:AW47"/>
    <mergeCell ref="AX47:AY47"/>
    <mergeCell ref="AZ47:BA47"/>
    <mergeCell ref="W47:X47"/>
    <mergeCell ref="Z47:AA47"/>
    <mergeCell ref="AB47:AC47"/>
    <mergeCell ref="AD47:AE47"/>
    <mergeCell ref="AH47:AI47"/>
    <mergeCell ref="Z45:AA45"/>
    <mergeCell ref="BI45:BJ45"/>
    <mergeCell ref="BK45:BL45"/>
    <mergeCell ref="BO47:BP47"/>
    <mergeCell ref="AF44:AG44"/>
    <mergeCell ref="AH44:AI44"/>
    <mergeCell ref="AJ44:AK44"/>
    <mergeCell ref="AM44:AN44"/>
    <mergeCell ref="AJ47:AK47"/>
    <mergeCell ref="AB45:AC45"/>
    <mergeCell ref="AD45:AE45"/>
    <mergeCell ref="AF45:AG45"/>
    <mergeCell ref="AH45:AI45"/>
    <mergeCell ref="AB44:AC44"/>
    <mergeCell ref="AF43:AG43"/>
    <mergeCell ref="BM43:BN43"/>
    <mergeCell ref="BK43:BL43"/>
    <mergeCell ref="AO43:AP43"/>
    <mergeCell ref="AQ44:AR44"/>
    <mergeCell ref="AX44:AY44"/>
    <mergeCell ref="AZ44:BA44"/>
    <mergeCell ref="AV43:AW43"/>
    <mergeCell ref="AX43:AY43"/>
    <mergeCell ref="AZ43:BA43"/>
    <mergeCell ref="AS44:AT44"/>
    <mergeCell ref="BF44:BG44"/>
    <mergeCell ref="AQ43:AR43"/>
    <mergeCell ref="AS43:AT43"/>
    <mergeCell ref="AV44:AW44"/>
    <mergeCell ref="BB44:BC44"/>
    <mergeCell ref="BD44:BE44"/>
    <mergeCell ref="BB43:BC43"/>
    <mergeCell ref="BD43:BE43"/>
    <mergeCell ref="BF43:BG43"/>
    <mergeCell ref="AO44:AP44"/>
    <mergeCell ref="AH43:AI43"/>
    <mergeCell ref="AJ43:AK43"/>
    <mergeCell ref="AM43:AN43"/>
    <mergeCell ref="AO41:AP41"/>
    <mergeCell ref="AO42:AP42"/>
    <mergeCell ref="AV41:AW41"/>
    <mergeCell ref="BI44:BJ44"/>
    <mergeCell ref="BQ43:BR43"/>
    <mergeCell ref="BO44:BP44"/>
    <mergeCell ref="BQ44:BR44"/>
    <mergeCell ref="BI43:BJ43"/>
    <mergeCell ref="BK44:BL44"/>
    <mergeCell ref="BM44:BN44"/>
    <mergeCell ref="BO43:BP43"/>
    <mergeCell ref="BB42:BC42"/>
    <mergeCell ref="BD42:BE42"/>
    <mergeCell ref="BQ42:BR42"/>
    <mergeCell ref="AF42:AG42"/>
    <mergeCell ref="AH42:AI42"/>
    <mergeCell ref="BO42:BP42"/>
    <mergeCell ref="AJ42:AK42"/>
    <mergeCell ref="AM42:AN42"/>
    <mergeCell ref="BF42:BG42"/>
    <mergeCell ref="BI42:BJ42"/>
    <mergeCell ref="U42:V42"/>
    <mergeCell ref="W42:X42"/>
    <mergeCell ref="AQ42:AR42"/>
    <mergeCell ref="AS42:AT42"/>
    <mergeCell ref="AV42:AW42"/>
    <mergeCell ref="AX42:AY42"/>
    <mergeCell ref="AZ42:BA42"/>
    <mergeCell ref="BK42:BL42"/>
    <mergeCell ref="BM42:BN42"/>
    <mergeCell ref="Z42:AA42"/>
    <mergeCell ref="Z44:AA44"/>
    <mergeCell ref="AD42:AE42"/>
    <mergeCell ref="AB43:AC43"/>
    <mergeCell ref="AD43:AE43"/>
    <mergeCell ref="Z43:AA43"/>
    <mergeCell ref="AB42:AC42"/>
    <mergeCell ref="C42:N42"/>
    <mergeCell ref="O42:P42"/>
    <mergeCell ref="U43:V43"/>
    <mergeCell ref="W43:X43"/>
    <mergeCell ref="C43:N43"/>
    <mergeCell ref="O43:P43"/>
    <mergeCell ref="Q43:R43"/>
    <mergeCell ref="S43:T43"/>
    <mergeCell ref="Q42:R42"/>
    <mergeCell ref="S42:T42"/>
    <mergeCell ref="C44:N44"/>
    <mergeCell ref="O44:P44"/>
    <mergeCell ref="Q44:R44"/>
    <mergeCell ref="S44:T44"/>
    <mergeCell ref="U44:V44"/>
    <mergeCell ref="W44:X44"/>
    <mergeCell ref="AD44:AE44"/>
    <mergeCell ref="BQ40:BR40"/>
    <mergeCell ref="BO41:BP41"/>
    <mergeCell ref="BQ41:BR41"/>
    <mergeCell ref="AQ40:AR40"/>
    <mergeCell ref="AS40:AT40"/>
    <mergeCell ref="AV40:AW40"/>
    <mergeCell ref="AX40:AY40"/>
    <mergeCell ref="BI41:BJ41"/>
    <mergeCell ref="BD41:BE41"/>
    <mergeCell ref="BF41:BG41"/>
    <mergeCell ref="AQ41:AR41"/>
    <mergeCell ref="AS41:AT41"/>
    <mergeCell ref="BK41:BL41"/>
    <mergeCell ref="BM41:BN41"/>
    <mergeCell ref="AX41:AY41"/>
    <mergeCell ref="AZ41:BA41"/>
    <mergeCell ref="BB41:BC41"/>
    <mergeCell ref="BB40:BC40"/>
    <mergeCell ref="BD40:BE40"/>
    <mergeCell ref="BI40:BJ40"/>
    <mergeCell ref="BF40:BG40"/>
    <mergeCell ref="BO40:BP40"/>
    <mergeCell ref="BK40:BL40"/>
    <mergeCell ref="BM40:BN40"/>
    <mergeCell ref="AJ41:AK41"/>
    <mergeCell ref="AM41:AN41"/>
    <mergeCell ref="U41:V41"/>
    <mergeCell ref="W41:X41"/>
    <mergeCell ref="C41:N41"/>
    <mergeCell ref="O41:P41"/>
    <mergeCell ref="Q41:R41"/>
    <mergeCell ref="S41:T41"/>
    <mergeCell ref="AF41:AG41"/>
    <mergeCell ref="Z41:AA41"/>
    <mergeCell ref="AB41:AC41"/>
    <mergeCell ref="AD41:AE41"/>
    <mergeCell ref="AH41:AI41"/>
    <mergeCell ref="C40:N40"/>
    <mergeCell ref="O40:P40"/>
    <mergeCell ref="Q40:R40"/>
    <mergeCell ref="C39:N39"/>
    <mergeCell ref="O39:P39"/>
    <mergeCell ref="Q39:R39"/>
    <mergeCell ref="U37:V37"/>
    <mergeCell ref="W37:X37"/>
    <mergeCell ref="S39:T39"/>
    <mergeCell ref="W40:X40"/>
    <mergeCell ref="C38:N38"/>
    <mergeCell ref="O38:P38"/>
    <mergeCell ref="Q38:R38"/>
    <mergeCell ref="C37:N37"/>
    <mergeCell ref="O37:P37"/>
    <mergeCell ref="Q37:R37"/>
    <mergeCell ref="U39:V39"/>
    <mergeCell ref="AD37:AE37"/>
    <mergeCell ref="AF37:AG37"/>
    <mergeCell ref="AH37:AI37"/>
    <mergeCell ref="AZ37:BA37"/>
    <mergeCell ref="BB37:BC37"/>
    <mergeCell ref="AO40:AP40"/>
    <mergeCell ref="Z40:AA40"/>
    <mergeCell ref="AZ40:BA40"/>
    <mergeCell ref="S40:T40"/>
    <mergeCell ref="AF40:AG40"/>
    <mergeCell ref="AH40:AI40"/>
    <mergeCell ref="AJ40:AK40"/>
    <mergeCell ref="U40:V40"/>
    <mergeCell ref="S37:T37"/>
    <mergeCell ref="AB40:AC40"/>
    <mergeCell ref="AM40:AN40"/>
    <mergeCell ref="AF39:AG39"/>
    <mergeCell ref="AD40:AE40"/>
    <mergeCell ref="Z37:AA37"/>
    <mergeCell ref="W38:X38"/>
    <mergeCell ref="Z38:AA38"/>
    <mergeCell ref="S38:T38"/>
    <mergeCell ref="U38:V38"/>
    <mergeCell ref="AB37:AC37"/>
    <mergeCell ref="AB39:AC39"/>
    <mergeCell ref="Z39:AA39"/>
    <mergeCell ref="AM39:AN39"/>
    <mergeCell ref="BI38:BJ38"/>
    <mergeCell ref="W39:X39"/>
    <mergeCell ref="AB38:AC38"/>
    <mergeCell ref="AJ38:AK38"/>
    <mergeCell ref="AM38:AN38"/>
    <mergeCell ref="AQ38:AR38"/>
    <mergeCell ref="BF39:BG39"/>
    <mergeCell ref="AV39:AW39"/>
    <mergeCell ref="AX39:AY39"/>
    <mergeCell ref="AZ39:BA39"/>
    <mergeCell ref="BB39:BC39"/>
    <mergeCell ref="BF38:BG38"/>
    <mergeCell ref="BI39:BJ39"/>
    <mergeCell ref="BD39:BE39"/>
    <mergeCell ref="AD38:AE38"/>
    <mergeCell ref="AF38:AG38"/>
    <mergeCell ref="AH38:AI38"/>
    <mergeCell ref="BD38:BE38"/>
    <mergeCell ref="AH39:AI39"/>
    <mergeCell ref="AV38:AW38"/>
    <mergeCell ref="AX38:AY38"/>
    <mergeCell ref="AZ38:BA38"/>
    <mergeCell ref="AD39:AE39"/>
    <mergeCell ref="AS38:AT38"/>
    <mergeCell ref="AO38:AP38"/>
    <mergeCell ref="BB38:BC38"/>
    <mergeCell ref="AQ39:AR39"/>
    <mergeCell ref="AS39:AT39"/>
    <mergeCell ref="AJ39:AK39"/>
    <mergeCell ref="AO39:AP39"/>
    <mergeCell ref="BQ39:BR39"/>
    <mergeCell ref="BI37:BJ37"/>
    <mergeCell ref="BK37:BL37"/>
    <mergeCell ref="BM37:BN37"/>
    <mergeCell ref="BO37:BP37"/>
    <mergeCell ref="BQ37:BR37"/>
    <mergeCell ref="BO38:BP38"/>
    <mergeCell ref="BQ38:BR38"/>
    <mergeCell ref="BM38:BN38"/>
    <mergeCell ref="BM39:BN39"/>
    <mergeCell ref="BO39:BP39"/>
    <mergeCell ref="BK39:BL39"/>
    <mergeCell ref="BK38:BL38"/>
    <mergeCell ref="BD37:BE37"/>
    <mergeCell ref="BK36:BL36"/>
    <mergeCell ref="BM36:BN36"/>
    <mergeCell ref="AH36:AI36"/>
    <mergeCell ref="AJ37:AK37"/>
    <mergeCell ref="AM37:AN37"/>
    <mergeCell ref="AO37:AP37"/>
    <mergeCell ref="AV37:AW37"/>
    <mergeCell ref="AX37:AY37"/>
    <mergeCell ref="AS37:AT37"/>
    <mergeCell ref="AQ36:AR36"/>
    <mergeCell ref="BF37:BG37"/>
    <mergeCell ref="AQ37:AR37"/>
    <mergeCell ref="A26:A31"/>
    <mergeCell ref="BO33:BP33"/>
    <mergeCell ref="BQ33:BR33"/>
    <mergeCell ref="AB33:AC33"/>
    <mergeCell ref="AD33:AE33"/>
    <mergeCell ref="AF33:AG33"/>
    <mergeCell ref="AH33:AI33"/>
    <mergeCell ref="B26:B31"/>
    <mergeCell ref="Q26:X26"/>
    <mergeCell ref="C26:N31"/>
    <mergeCell ref="BM33:BN33"/>
    <mergeCell ref="A32:BR32"/>
    <mergeCell ref="C33:N33"/>
    <mergeCell ref="O33:P33"/>
    <mergeCell ref="BO29:BP31"/>
    <mergeCell ref="BK27:BL31"/>
    <mergeCell ref="BQ27:BR27"/>
    <mergeCell ref="BQ29:BR29"/>
    <mergeCell ref="BQ28:BR28"/>
    <mergeCell ref="BQ36:BR36"/>
    <mergeCell ref="C36:N36"/>
    <mergeCell ref="O36:P36"/>
    <mergeCell ref="Q36:R36"/>
    <mergeCell ref="W36:X36"/>
    <mergeCell ref="Z36:AA36"/>
    <mergeCell ref="S36:T36"/>
    <mergeCell ref="U36:V36"/>
    <mergeCell ref="BQ34:BR34"/>
    <mergeCell ref="BQ35:BR35"/>
    <mergeCell ref="BO36:BP36"/>
    <mergeCell ref="AJ36:AK36"/>
    <mergeCell ref="AM36:AN36"/>
    <mergeCell ref="BI35:BJ35"/>
    <mergeCell ref="BK35:BL35"/>
    <mergeCell ref="BI36:BJ36"/>
    <mergeCell ref="BB36:BC36"/>
    <mergeCell ref="AO36:AP36"/>
    <mergeCell ref="BF35:BG35"/>
    <mergeCell ref="AQ35:AR35"/>
    <mergeCell ref="AB36:AC36"/>
    <mergeCell ref="AD36:AE36"/>
    <mergeCell ref="AZ34:BA34"/>
    <mergeCell ref="BB34:BC34"/>
    <mergeCell ref="AF36:AG36"/>
    <mergeCell ref="AQ33:AR33"/>
    <mergeCell ref="AS33:AT33"/>
    <mergeCell ref="AV33:AW33"/>
    <mergeCell ref="AX33:AY33"/>
    <mergeCell ref="C34:N34"/>
    <mergeCell ref="O34:P34"/>
    <mergeCell ref="BK33:BL33"/>
    <mergeCell ref="BB35:BC35"/>
    <mergeCell ref="BD35:BE35"/>
    <mergeCell ref="AJ35:AK35"/>
    <mergeCell ref="AM35:AN35"/>
    <mergeCell ref="AO35:AP35"/>
    <mergeCell ref="AJ34:AK34"/>
    <mergeCell ref="AM34:AN34"/>
    <mergeCell ref="AO34:AP34"/>
    <mergeCell ref="Q34:R34"/>
    <mergeCell ref="S34:T34"/>
    <mergeCell ref="U34:V34"/>
    <mergeCell ref="W34:X34"/>
    <mergeCell ref="AF35:AG35"/>
    <mergeCell ref="AH35:AI35"/>
    <mergeCell ref="AH34:AI34"/>
    <mergeCell ref="AZ36:BA36"/>
    <mergeCell ref="BM35:BN35"/>
    <mergeCell ref="BI33:BJ33"/>
    <mergeCell ref="BO34:BP34"/>
    <mergeCell ref="BK34:BL34"/>
    <mergeCell ref="BM34:BN34"/>
    <mergeCell ref="AS36:AT36"/>
    <mergeCell ref="AS35:AT35"/>
    <mergeCell ref="AV35:AW35"/>
    <mergeCell ref="AX35:AY35"/>
    <mergeCell ref="BO35:BP35"/>
    <mergeCell ref="BF33:BG33"/>
    <mergeCell ref="AZ33:BA33"/>
    <mergeCell ref="AV34:AW34"/>
    <mergeCell ref="AZ35:BA35"/>
    <mergeCell ref="AV36:AW36"/>
    <mergeCell ref="AX36:AY36"/>
    <mergeCell ref="BF34:BG34"/>
    <mergeCell ref="BI34:BJ34"/>
    <mergeCell ref="BD34:BE34"/>
    <mergeCell ref="BB33:BC33"/>
    <mergeCell ref="BD33:BE33"/>
    <mergeCell ref="BF36:BG36"/>
    <mergeCell ref="BD36:BE36"/>
    <mergeCell ref="AF34:AG34"/>
    <mergeCell ref="AS34:AT34"/>
    <mergeCell ref="AM33:AN33"/>
    <mergeCell ref="AO33:AP33"/>
    <mergeCell ref="AX34:AY34"/>
    <mergeCell ref="Q33:R33"/>
    <mergeCell ref="S33:T33"/>
    <mergeCell ref="U33:V33"/>
    <mergeCell ref="W33:X33"/>
    <mergeCell ref="Z33:AA33"/>
    <mergeCell ref="AJ33:AK33"/>
    <mergeCell ref="AQ34:AR34"/>
    <mergeCell ref="Z35:AA35"/>
    <mergeCell ref="AD34:AE34"/>
    <mergeCell ref="Z34:AA34"/>
    <mergeCell ref="AB34:AC34"/>
    <mergeCell ref="AB35:AC35"/>
    <mergeCell ref="AD35:AE35"/>
    <mergeCell ref="C35:N35"/>
    <mergeCell ref="O35:P35"/>
    <mergeCell ref="Q35:R35"/>
    <mergeCell ref="S35:T35"/>
    <mergeCell ref="U35:V35"/>
    <mergeCell ref="W35:X35"/>
    <mergeCell ref="B8:M9"/>
    <mergeCell ref="B10:M10"/>
    <mergeCell ref="B11:M11"/>
    <mergeCell ref="M16:M18"/>
    <mergeCell ref="N16:R16"/>
    <mergeCell ref="S16:V16"/>
    <mergeCell ref="W16:Z16"/>
    <mergeCell ref="Q27:R31"/>
    <mergeCell ref="AB21:AB22"/>
    <mergeCell ref="AA23:AS24"/>
    <mergeCell ref="AC21:AC22"/>
    <mergeCell ref="Z27:AA31"/>
    <mergeCell ref="AB28:AC31"/>
    <mergeCell ref="S27:T31"/>
    <mergeCell ref="T21:T22"/>
    <mergeCell ref="U21:U22"/>
    <mergeCell ref="W21:W22"/>
    <mergeCell ref="AS16:AV16"/>
    <mergeCell ref="Y27:Y31"/>
    <mergeCell ref="U27:V31"/>
    <mergeCell ref="W27:X31"/>
    <mergeCell ref="M21:M22"/>
    <mergeCell ref="N21:N22"/>
    <mergeCell ref="O21:O22"/>
    <mergeCell ref="AW16:AZ16"/>
    <mergeCell ref="AD28:AI28"/>
    <mergeCell ref="AM27:AN31"/>
    <mergeCell ref="AO27:AP31"/>
    <mergeCell ref="AX28:AY31"/>
    <mergeCell ref="AV21:AV22"/>
    <mergeCell ref="AZ29:BA31"/>
    <mergeCell ref="AV26:BP26"/>
    <mergeCell ref="AX27:BE27"/>
    <mergeCell ref="BB29:BC31"/>
    <mergeCell ref="BA16:BE16"/>
    <mergeCell ref="BB21:BB22"/>
    <mergeCell ref="AU21:AU22"/>
    <mergeCell ref="AW21:AW22"/>
    <mergeCell ref="AX21:AX22"/>
    <mergeCell ref="BF21:BF22"/>
    <mergeCell ref="BF27:BG31"/>
    <mergeCell ref="BI27:BJ31"/>
    <mergeCell ref="BM27:BP28"/>
    <mergeCell ref="BM29:BN31"/>
    <mergeCell ref="BD29:BE31"/>
    <mergeCell ref="AZ28:BE28"/>
    <mergeCell ref="BH21:BH22"/>
    <mergeCell ref="BI21:BI22"/>
    <mergeCell ref="P21:P22"/>
    <mergeCell ref="AA16:AE16"/>
    <mergeCell ref="O26:O31"/>
    <mergeCell ref="P26:P31"/>
    <mergeCell ref="AS21:AS22"/>
    <mergeCell ref="AT21:AT22"/>
    <mergeCell ref="AE21:AE22"/>
    <mergeCell ref="AF21:AF22"/>
    <mergeCell ref="AO21:AO22"/>
    <mergeCell ref="AG21:AG22"/>
    <mergeCell ref="AH21:AH22"/>
    <mergeCell ref="AI21:AI22"/>
    <mergeCell ref="AP21:AP22"/>
    <mergeCell ref="AS29:AT31"/>
    <mergeCell ref="AQ27:AT28"/>
    <mergeCell ref="Z26:AT26"/>
    <mergeCell ref="AB27:AI27"/>
    <mergeCell ref="AW2:BH3"/>
    <mergeCell ref="AF16:AI16"/>
    <mergeCell ref="AJ16:AM16"/>
    <mergeCell ref="AN16:AR16"/>
    <mergeCell ref="BF16:BI16"/>
    <mergeCell ref="AF29:AG31"/>
    <mergeCell ref="AM21:AM22"/>
    <mergeCell ref="AD21:AD22"/>
    <mergeCell ref="Q21:Q22"/>
    <mergeCell ref="Y21:Y22"/>
    <mergeCell ref="Z21:Z22"/>
    <mergeCell ref="AA21:AA22"/>
    <mergeCell ref="V21:V22"/>
    <mergeCell ref="R21:R22"/>
    <mergeCell ref="X21:X22"/>
    <mergeCell ref="AQ21:AQ22"/>
    <mergeCell ref="AD29:AE31"/>
    <mergeCell ref="AR21:AR22"/>
    <mergeCell ref="AH29:AI31"/>
    <mergeCell ref="AQ29:AR31"/>
    <mergeCell ref="AJ21:AJ22"/>
    <mergeCell ref="AK21:AK22"/>
    <mergeCell ref="AL21:AL22"/>
    <mergeCell ref="AJ27:AK31"/>
    <mergeCell ref="BA21:BA22"/>
    <mergeCell ref="BG21:BG22"/>
    <mergeCell ref="BC21:BC22"/>
    <mergeCell ref="BD21:BD22"/>
    <mergeCell ref="BE21:BE22"/>
    <mergeCell ref="AU27:AU31"/>
    <mergeCell ref="AV27:AW31"/>
    <mergeCell ref="AY21:AY22"/>
    <mergeCell ref="AZ21:AZ22"/>
  </mergeCells>
  <phoneticPr fontId="0" type="noConversion"/>
  <pageMargins left="0" right="0" top="0" bottom="0" header="0" footer="0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5</vt:i4>
      </vt:variant>
    </vt:vector>
  </HeadingPairs>
  <TitlesOfParts>
    <vt:vector size="10" baseType="lpstr">
      <vt:lpstr>072</vt:lpstr>
      <vt:lpstr>073</vt:lpstr>
      <vt:lpstr>241</vt:lpstr>
      <vt:lpstr>242</vt:lpstr>
      <vt:lpstr>292</vt:lpstr>
      <vt:lpstr>'072'!Область_друку</vt:lpstr>
      <vt:lpstr>'073'!Область_друку</vt:lpstr>
      <vt:lpstr>'241'!Область_друку</vt:lpstr>
      <vt:lpstr>'242'!Область_друку</vt:lpstr>
      <vt:lpstr>'292'!Область_друку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EMelnykova@outlook.com</cp:lastModifiedBy>
  <cp:lastPrinted>2020-05-14T09:30:59Z</cp:lastPrinted>
  <dcterms:created xsi:type="dcterms:W3CDTF">2020-04-14T13:59:22Z</dcterms:created>
  <dcterms:modified xsi:type="dcterms:W3CDTF">2020-05-14T09:40:37Z</dcterms:modified>
</cp:coreProperties>
</file>