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9320" windowHeight="11160"/>
  </bookViews>
  <sheets>
    <sheet name="051" sheetId="1" r:id="rId1"/>
  </sheets>
  <definedNames>
    <definedName name="_xlnm.Print_Area" localSheetId="0">'051'!$A$1:$AW$168</definedName>
  </definedNames>
  <calcPr calcId="114210"/>
</workbook>
</file>

<file path=xl/calcChain.xml><?xml version="1.0" encoding="utf-8"?>
<calcChain xmlns="http://schemas.openxmlformats.org/spreadsheetml/2006/main">
  <c r="AL106" i="1"/>
  <c r="AJ106"/>
  <c r="AH106"/>
  <c r="AD106"/>
  <c r="Z106"/>
  <c r="T106"/>
  <c r="BA96"/>
  <c r="X96"/>
  <c r="V96"/>
  <c r="BA95"/>
  <c r="X95"/>
  <c r="V95"/>
  <c r="AF95"/>
  <c r="BA94"/>
  <c r="X94"/>
  <c r="V94"/>
  <c r="I44"/>
  <c r="G44"/>
  <c r="AF94"/>
  <c r="AF96"/>
  <c r="AB106"/>
  <c r="Z60"/>
  <c r="AB60"/>
  <c r="AD60"/>
  <c r="AH60"/>
  <c r="T60"/>
  <c r="BA137"/>
  <c r="BA136"/>
  <c r="AZ134"/>
  <c r="AZ135"/>
  <c r="AY134"/>
  <c r="AX134"/>
  <c r="X134"/>
  <c r="AF134"/>
  <c r="BA121"/>
  <c r="BA120"/>
  <c r="AV120"/>
  <c r="AT120"/>
  <c r="AR120"/>
  <c r="AP120"/>
  <c r="AN120"/>
  <c r="AL120"/>
  <c r="AJ120"/>
  <c r="AH120"/>
  <c r="AD120"/>
  <c r="AB120"/>
  <c r="Z120"/>
  <c r="T120"/>
  <c r="BA119"/>
  <c r="X119"/>
  <c r="V119"/>
  <c r="AF119"/>
  <c r="BA118"/>
  <c r="X118"/>
  <c r="V118"/>
  <c r="AF118"/>
  <c r="BA117"/>
  <c r="X117"/>
  <c r="V117"/>
  <c r="AF117"/>
  <c r="BA116"/>
  <c r="X116"/>
  <c r="V116"/>
  <c r="BA115"/>
  <c r="X115"/>
  <c r="V115"/>
  <c r="AF115"/>
  <c r="BA114"/>
  <c r="X114"/>
  <c r="V114"/>
  <c r="BA113"/>
  <c r="BA112"/>
  <c r="AV112"/>
  <c r="AT112"/>
  <c r="AR112"/>
  <c r="AR121"/>
  <c r="AP112"/>
  <c r="AN112"/>
  <c r="AL112"/>
  <c r="AJ112"/>
  <c r="AH112"/>
  <c r="AD112"/>
  <c r="AD121"/>
  <c r="AB112"/>
  <c r="Z112"/>
  <c r="Z121"/>
  <c r="T112"/>
  <c r="BA111"/>
  <c r="X111"/>
  <c r="V111"/>
  <c r="BA110"/>
  <c r="X110"/>
  <c r="X112"/>
  <c r="V110"/>
  <c r="BA109"/>
  <c r="BA108"/>
  <c r="BA107"/>
  <c r="BA106"/>
  <c r="AV106"/>
  <c r="AT106"/>
  <c r="AR106"/>
  <c r="AP106"/>
  <c r="AN106"/>
  <c r="BA93"/>
  <c r="X93"/>
  <c r="V93"/>
  <c r="BA92"/>
  <c r="X92"/>
  <c r="V92"/>
  <c r="BA91"/>
  <c r="X91"/>
  <c r="V91"/>
  <c r="BA90"/>
  <c r="X90"/>
  <c r="V90"/>
  <c r="BA89"/>
  <c r="X89"/>
  <c r="V89"/>
  <c r="BA88"/>
  <c r="X88"/>
  <c r="V88"/>
  <c r="BA85"/>
  <c r="BA84"/>
  <c r="AV84"/>
  <c r="AT84"/>
  <c r="AR84"/>
  <c r="AP84"/>
  <c r="AN84"/>
  <c r="AL84"/>
  <c r="AJ84"/>
  <c r="AJ60"/>
  <c r="AJ107"/>
  <c r="AH84"/>
  <c r="AD84"/>
  <c r="AB84"/>
  <c r="Z84"/>
  <c r="BA83"/>
  <c r="X83"/>
  <c r="AF83"/>
  <c r="T83"/>
  <c r="BA82"/>
  <c r="X82"/>
  <c r="AF82"/>
  <c r="T82"/>
  <c r="BA81"/>
  <c r="X81"/>
  <c r="AF81"/>
  <c r="T81"/>
  <c r="BA80"/>
  <c r="X80"/>
  <c r="AF80"/>
  <c r="T80"/>
  <c r="BA79"/>
  <c r="X79"/>
  <c r="AF79"/>
  <c r="T79"/>
  <c r="BA78"/>
  <c r="X78"/>
  <c r="AF78"/>
  <c r="T78"/>
  <c r="BA77"/>
  <c r="X77"/>
  <c r="AF77"/>
  <c r="T77"/>
  <c r="BA76"/>
  <c r="X76"/>
  <c r="AF76"/>
  <c r="T76"/>
  <c r="BA75"/>
  <c r="X75"/>
  <c r="AF75"/>
  <c r="T75"/>
  <c r="BA74"/>
  <c r="X74"/>
  <c r="AF74"/>
  <c r="T74"/>
  <c r="BA73"/>
  <c r="X73"/>
  <c r="AF73"/>
  <c r="T73"/>
  <c r="BA72"/>
  <c r="X72"/>
  <c r="AF72"/>
  <c r="T72"/>
  <c r="BA71"/>
  <c r="X71"/>
  <c r="AF71"/>
  <c r="T71"/>
  <c r="BA70"/>
  <c r="X70"/>
  <c r="AF70"/>
  <c r="T70"/>
  <c r="BA69"/>
  <c r="X69"/>
  <c r="AF69"/>
  <c r="T69"/>
  <c r="BA68"/>
  <c r="X68"/>
  <c r="AF68"/>
  <c r="T68"/>
  <c r="BA67"/>
  <c r="X67"/>
  <c r="AF67"/>
  <c r="T67"/>
  <c r="BA66"/>
  <c r="X66"/>
  <c r="AF66"/>
  <c r="T66"/>
  <c r="BA65"/>
  <c r="X65"/>
  <c r="AF65"/>
  <c r="T65"/>
  <c r="T84"/>
  <c r="BA64"/>
  <c r="X64"/>
  <c r="V64"/>
  <c r="AF64"/>
  <c r="BA63"/>
  <c r="X63"/>
  <c r="V63"/>
  <c r="BA62"/>
  <c r="X62"/>
  <c r="X84"/>
  <c r="V62"/>
  <c r="V84"/>
  <c r="BA61"/>
  <c r="BA60"/>
  <c r="AV60"/>
  <c r="AT60"/>
  <c r="AR60"/>
  <c r="AP60"/>
  <c r="AN60"/>
  <c r="AL60"/>
  <c r="BA87"/>
  <c r="X87"/>
  <c r="V87"/>
  <c r="BA86"/>
  <c r="X86"/>
  <c r="V86"/>
  <c r="V106"/>
  <c r="BA59"/>
  <c r="X59"/>
  <c r="V59"/>
  <c r="BA58"/>
  <c r="X58"/>
  <c r="V58"/>
  <c r="AF58"/>
  <c r="BA57"/>
  <c r="BA56"/>
  <c r="BA55"/>
  <c r="M44"/>
  <c r="E44"/>
  <c r="C44"/>
  <c r="O43"/>
  <c r="O42"/>
  <c r="O44"/>
  <c r="AL121"/>
  <c r="AF62"/>
  <c r="AF110"/>
  <c r="X60"/>
  <c r="AF87"/>
  <c r="AF63"/>
  <c r="AF84"/>
  <c r="AF88"/>
  <c r="AF90"/>
  <c r="AF91"/>
  <c r="AF92"/>
  <c r="AF93"/>
  <c r="AB121"/>
  <c r="AH121"/>
  <c r="AP121"/>
  <c r="AT121"/>
  <c r="AP107"/>
  <c r="AF86"/>
  <c r="AF59"/>
  <c r="AF60"/>
  <c r="X106"/>
  <c r="AN107"/>
  <c r="AR107"/>
  <c r="AV107"/>
  <c r="AF111"/>
  <c r="V120"/>
  <c r="AJ121"/>
  <c r="AN121"/>
  <c r="AV121"/>
  <c r="V60"/>
  <c r="V107"/>
  <c r="AX135"/>
  <c r="AF112"/>
  <c r="AL107"/>
  <c r="AL133"/>
  <c r="AT107"/>
  <c r="AJ133"/>
  <c r="AF89"/>
  <c r="BA134"/>
  <c r="BA135"/>
  <c r="V112"/>
  <c r="V121"/>
  <c r="T121"/>
  <c r="X120"/>
  <c r="X121"/>
  <c r="AF116"/>
  <c r="AF114"/>
  <c r="AF120"/>
  <c r="AF121"/>
  <c r="T107"/>
  <c r="T133"/>
  <c r="X107"/>
  <c r="X133"/>
  <c r="AB107"/>
  <c r="Z107"/>
  <c r="Z133"/>
  <c r="AH107"/>
  <c r="AH133"/>
  <c r="AD107"/>
  <c r="AD133"/>
  <c r="V133"/>
  <c r="AB133"/>
  <c r="AF106"/>
  <c r="AF107"/>
  <c r="AF133"/>
</calcChain>
</file>

<file path=xl/sharedStrings.xml><?xml version="1.0" encoding="utf-8"?>
<sst xmlns="http://schemas.openxmlformats.org/spreadsheetml/2006/main" count="359" uniqueCount="202">
  <si>
    <t xml:space="preserve">МІНІСТЕРСТВО ОСВІТИ І НАУКИ УКРАЇНИ </t>
  </si>
  <si>
    <t>Херсонський державний університет</t>
  </si>
  <si>
    <t>ЗАТВЕРДЖУЮ</t>
  </si>
  <si>
    <t>Ректор університету</t>
  </si>
  <si>
    <t>_____________Олександр СПІВАКОВСЬКИЙ</t>
  </si>
  <si>
    <t>Протокол засідання вченої ради ХДУ</t>
  </si>
  <si>
    <t>від "____"_______2020 року №_____</t>
  </si>
  <si>
    <t>М.П.</t>
  </si>
  <si>
    <t>Н А В Ч А Л Ь Н И Й   П Л А Н</t>
  </si>
  <si>
    <r>
      <rPr>
        <b/>
        <sz val="14"/>
        <rFont val="Times New Roman"/>
        <family val="1"/>
        <charset val="204"/>
      </rPr>
      <t>за освітньо-професійною програмою</t>
    </r>
    <r>
      <rPr>
        <sz val="14"/>
        <rFont val="Times New Roman"/>
        <family val="1"/>
        <charset val="204"/>
      </rPr>
      <t xml:space="preserve"> </t>
    </r>
    <r>
      <rPr>
        <u/>
        <sz val="14"/>
        <rFont val="Times New Roman"/>
        <family val="1"/>
        <charset val="204"/>
      </rPr>
      <t>"Економіка"</t>
    </r>
  </si>
  <si>
    <r>
      <t xml:space="preserve">підготовки </t>
    </r>
    <r>
      <rPr>
        <u/>
        <sz val="14"/>
        <rFont val="Times New Roman"/>
        <family val="1"/>
        <charset val="204"/>
      </rPr>
      <t>магістра</t>
    </r>
    <r>
      <rPr>
        <sz val="14"/>
        <rFont val="Times New Roman"/>
        <family val="1"/>
        <charset val="204"/>
      </rPr>
      <t xml:space="preserve">, </t>
    </r>
  </si>
  <si>
    <r>
      <t>спеціальності 051 Економіка</t>
    </r>
    <r>
      <rPr>
        <u/>
        <sz val="14"/>
        <rFont val="Times New Roman"/>
        <family val="1"/>
        <charset val="204"/>
      </rPr>
      <t>,</t>
    </r>
  </si>
  <si>
    <r>
      <t>галузі знань 05 Соціальні та гуманітарні науки</t>
    </r>
    <r>
      <rPr>
        <u/>
        <sz val="14"/>
        <rFont val="Times New Roman"/>
        <family val="1"/>
        <charset val="204"/>
      </rPr>
      <t xml:space="preserve"> , </t>
    </r>
  </si>
  <si>
    <r>
      <t xml:space="preserve">форма навчання </t>
    </r>
    <r>
      <rPr>
        <u/>
        <sz val="14"/>
        <rFont val="Times New Roman"/>
        <family val="1"/>
        <charset val="204"/>
      </rPr>
      <t>денна</t>
    </r>
  </si>
  <si>
    <r>
      <rPr>
        <b/>
        <sz val="10"/>
        <rFont val="Arimo"/>
      </rPr>
      <t>Освітня кваліфікація</t>
    </r>
    <r>
      <rPr>
        <sz val="10"/>
        <color rgb="FF000000"/>
        <rFont val="Arimo"/>
      </rPr>
      <t xml:space="preserve">: </t>
    </r>
    <r>
      <rPr>
        <u/>
        <sz val="10"/>
        <rFont val="Arimo"/>
      </rPr>
      <t>магістр економіки</t>
    </r>
  </si>
  <si>
    <r>
      <t xml:space="preserve">Термін навчання: </t>
    </r>
    <r>
      <rPr>
        <u/>
        <sz val="14"/>
        <rFont val="Times New Roman"/>
        <family val="1"/>
        <charset val="204"/>
      </rPr>
      <t>1 рік 4 місяці</t>
    </r>
  </si>
  <si>
    <r>
      <rPr>
        <b/>
        <sz val="14"/>
        <rFont val="Times New Roman"/>
        <family val="1"/>
        <charset val="204"/>
      </rPr>
      <t>Професійна кваліфікація</t>
    </r>
    <r>
      <rPr>
        <sz val="14"/>
        <rFont val="Times New Roman"/>
        <family val="1"/>
        <charset val="204"/>
      </rPr>
      <t>: не надається</t>
    </r>
  </si>
  <si>
    <r>
      <t xml:space="preserve">на основі </t>
    </r>
    <r>
      <rPr>
        <u/>
        <sz val="14"/>
        <rFont val="Times New Roman"/>
        <family val="1"/>
        <charset val="204"/>
      </rPr>
      <t>СВО "бакалавр"</t>
    </r>
  </si>
  <si>
    <t>І.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</si>
  <si>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</si>
  <si>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</si>
  <si>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</si>
  <si>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</si>
  <si>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</si>
  <si>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</si>
  <si>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</si>
  <si>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</si>
  <si>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</si>
  <si>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</si>
  <si>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</si>
  <si>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</si>
  <si>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r>
      <rPr>
        <b/>
        <sz val="11"/>
        <color indexed="10"/>
        <rFont val="Times New Roman"/>
        <family val="1"/>
        <charset val="204"/>
      </rPr>
      <t>14</t>
    </r>
    <r>
      <rPr>
        <sz val="11"/>
        <rFont val="Times New Roman"/>
        <family val="1"/>
        <charset val="204"/>
      </rPr>
      <t xml:space="preserve">                       16</t>
    </r>
  </si>
  <si>
    <r>
      <rPr>
        <b/>
        <sz val="11"/>
        <color indexed="10"/>
        <rFont val="Times New Roman"/>
        <family val="1"/>
        <charset val="204"/>
      </rPr>
      <t xml:space="preserve">7 </t>
    </r>
    <r>
      <rPr>
        <sz val="11"/>
        <rFont val="Times New Roman"/>
        <family val="1"/>
        <charset val="204"/>
      </rPr>
      <t xml:space="preserve">                  8</t>
    </r>
  </si>
  <si>
    <t>А</t>
  </si>
  <si>
    <t>Б</t>
  </si>
  <si>
    <t xml:space="preserve">Ім </t>
  </si>
  <si>
    <t xml:space="preserve"> </t>
  </si>
  <si>
    <t>С</t>
  </si>
  <si>
    <t>К</t>
  </si>
  <si>
    <t>Ап</t>
  </si>
  <si>
    <t>Пв</t>
  </si>
  <si>
    <t xml:space="preserve">ІІм </t>
  </si>
  <si>
    <t>ПОЗНАЧЕННЯ:</t>
  </si>
  <si>
    <t xml:space="preserve">Теоретичне навчання;    </t>
  </si>
  <si>
    <t>екзаменаційна сесія (у т.ч. ліквідація академічної заборгованості)</t>
  </si>
  <si>
    <t>канікули;</t>
  </si>
  <si>
    <t>атестація здобувачів вищої освіти;</t>
  </si>
  <si>
    <t>П</t>
  </si>
  <si>
    <t>практика:</t>
  </si>
  <si>
    <t xml:space="preserve">виробнича практика, </t>
  </si>
  <si>
    <t>Переддипломна практика</t>
  </si>
  <si>
    <t>ІІ. ЗВЕДЕНІ ДАНІ ПРО БЮДЖЕТ ЧАСУ, тижні</t>
  </si>
  <si>
    <t>ІІІ. ПРАКТИКА</t>
  </si>
  <si>
    <t>ІV. АТЕСТАЦІЯ</t>
  </si>
  <si>
    <t>Теоретичне навчання</t>
  </si>
  <si>
    <t>Екзаменаційна сесія</t>
  </si>
  <si>
    <t>Практика</t>
  </si>
  <si>
    <t>Атестація</t>
  </si>
  <si>
    <t>Канікули</t>
  </si>
  <si>
    <t>Разом</t>
  </si>
  <si>
    <t>Назва практики</t>
  </si>
  <si>
    <t>Семестр</t>
  </si>
  <si>
    <t>Тижні</t>
  </si>
  <si>
    <t>Назва компонент</t>
  </si>
  <si>
    <t xml:space="preserve">Форма атестації </t>
  </si>
  <si>
    <t xml:space="preserve">1 м </t>
  </si>
  <si>
    <t>Кваліфікаційна робота</t>
  </si>
  <si>
    <t>захист</t>
  </si>
  <si>
    <t xml:space="preserve">2 м </t>
  </si>
  <si>
    <t>Виробнича</t>
  </si>
  <si>
    <t>V. ПЛАН ОСВІТНЬОГО ПРОЦЕСУ</t>
  </si>
  <si>
    <t>Шифр за ОПП</t>
  </si>
  <si>
    <t>НАЗВА КОМПОНЕНТИ</t>
  </si>
  <si>
    <t xml:space="preserve">Розподіл за семестрами </t>
  </si>
  <si>
    <t>Кількість кредитів ЄКTС</t>
  </si>
  <si>
    <t>Кількість годин</t>
  </si>
  <si>
    <t xml:space="preserve">Розподіл годин на тиждень за курсами і семестрами </t>
  </si>
  <si>
    <t>Екзамени</t>
  </si>
  <si>
    <t>Заліки</t>
  </si>
  <si>
    <t>Курсові роботи</t>
  </si>
  <si>
    <t>Загальний обсяг</t>
  </si>
  <si>
    <t>аудиторних</t>
  </si>
  <si>
    <t>самостійна робота</t>
  </si>
  <si>
    <t>І курс</t>
  </si>
  <si>
    <t>ІІ курс</t>
  </si>
  <si>
    <t>Всього</t>
  </si>
  <si>
    <t>у тому числі:</t>
  </si>
  <si>
    <t>семестри</t>
  </si>
  <si>
    <t>лекції</t>
  </si>
  <si>
    <t>лабораторні</t>
  </si>
  <si>
    <t>практичні / семінарські</t>
  </si>
  <si>
    <t>кількість тижнів в семестрі</t>
  </si>
  <si>
    <t>1. Обов'язкові компоненти освітньої програми</t>
  </si>
  <si>
    <t>Цикл загальної підготовки</t>
  </si>
  <si>
    <t>ОК 1</t>
  </si>
  <si>
    <t>Філософія та методологія науки</t>
  </si>
  <si>
    <t>1д</t>
  </si>
  <si>
    <t>ОК 2</t>
  </si>
  <si>
    <t xml:space="preserve">Основи наукової комунікації іноземними мовами </t>
  </si>
  <si>
    <t>ОК 3</t>
  </si>
  <si>
    <t>Фінансовий менеджмент</t>
  </si>
  <si>
    <t>ОК 4</t>
  </si>
  <si>
    <t>Соціальна відповідальність</t>
  </si>
  <si>
    <t>Усього</t>
  </si>
  <si>
    <t>1.2. Дисципліни фундаментальної, природничо-наукової та загальноекономічної підготовки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</si>
  <si>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</si>
  <si>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</si>
  <si>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</si>
  <si>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</si>
  <si>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</si>
  <si>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</si>
  <si>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</si>
  <si>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</si>
  <si>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</si>
  <si>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1.2.10.</t>
  </si>
  <si>
    <t>1.2.11.</t>
  </si>
  <si>
    <t>1.2.12.</t>
  </si>
  <si>
    <t>1.2.13.</t>
  </si>
  <si>
    <t>1.2.14.</t>
  </si>
  <si>
    <t>1.2.15.</t>
  </si>
  <si>
    <t>1.2.16.</t>
  </si>
  <si>
    <t>Цикл професійної підготовки</t>
  </si>
  <si>
    <t>ОК 5</t>
  </si>
  <si>
    <t>Національні моделі економічних систем</t>
  </si>
  <si>
    <t>2д</t>
  </si>
  <si>
    <t>ОК 6</t>
  </si>
  <si>
    <t>Економічне управління підприємством</t>
  </si>
  <si>
    <t>ОК 7</t>
  </si>
  <si>
    <t>Управління ІТ</t>
  </si>
  <si>
    <t>ОК 8</t>
  </si>
  <si>
    <t>Глобальна економіка</t>
  </si>
  <si>
    <t>ОК 9</t>
  </si>
  <si>
    <t>Інноваційний розвиток підприємства</t>
  </si>
  <si>
    <t>ОК 10</t>
  </si>
  <si>
    <t xml:space="preserve"> Логіка економічного розвитку</t>
  </si>
  <si>
    <t>Загальний обсяг:</t>
  </si>
  <si>
    <t>2. Вибіркові компоненти освітньої програми</t>
  </si>
  <si>
    <t>ВК 1</t>
  </si>
  <si>
    <t>Дисципліна вільного вибору студента 1</t>
  </si>
  <si>
    <t>3д</t>
  </si>
  <si>
    <t>ВК 2</t>
  </si>
  <si>
    <t>Дисципліна вільного вибору студента 2</t>
  </si>
  <si>
    <t>ВК 3</t>
  </si>
  <si>
    <t>Дисципліна вільного вибору студента 3</t>
  </si>
  <si>
    <t>ВК 4</t>
  </si>
  <si>
    <t>Дисципліна вільного вибору студента 4</t>
  </si>
  <si>
    <t>ВК 5</t>
  </si>
  <si>
    <t>Дисципліна вільного вибору студента 5</t>
  </si>
  <si>
    <t>ВК 6</t>
  </si>
  <si>
    <t>Дисципліна вільного вибору студента 6</t>
  </si>
  <si>
    <t>ВК 7</t>
  </si>
  <si>
    <t>Дисципліна вільного вибору студента 7</t>
  </si>
  <si>
    <t>ОК 11</t>
  </si>
  <si>
    <t xml:space="preserve">Виробнича практика </t>
  </si>
  <si>
    <t>2д, 3д</t>
  </si>
  <si>
    <t>ОК 12</t>
  </si>
  <si>
    <t>ОК 13</t>
  </si>
  <si>
    <t>Атестація здобувачів вищої освіти</t>
  </si>
  <si>
    <t xml:space="preserve">Загальна кількість </t>
  </si>
  <si>
    <t>Кількість годин на тиждень</t>
  </si>
  <si>
    <t>Кількість екзаменів</t>
  </si>
  <si>
    <t>Кількість заліків</t>
  </si>
  <si>
    <t>Дисципліни вільного вибору</t>
  </si>
  <si>
    <t>1 семестр</t>
  </si>
  <si>
    <t>2 семестр</t>
  </si>
  <si>
    <t>3 семестр</t>
  </si>
  <si>
    <t xml:space="preserve">Дисципліна вільного </t>
  </si>
  <si>
    <t>вибору студента 2:</t>
  </si>
  <si>
    <t>вибору студента 1:</t>
  </si>
  <si>
    <t xml:space="preserve">Стратегічне управління підприємством </t>
  </si>
  <si>
    <t xml:space="preserve">за електронним каталогом на </t>
  </si>
  <si>
    <t>Макроекономічне оцінювання</t>
  </si>
  <si>
    <t>віртуальному сайті ХДУ</t>
  </si>
  <si>
    <t>вибору студента 5:</t>
  </si>
  <si>
    <t>Організація обліку</t>
  </si>
  <si>
    <t>вибору студента 3:</t>
  </si>
  <si>
    <t>Мікроекономічне оцінювання</t>
  </si>
  <si>
    <t>Управління проектами</t>
  </si>
  <si>
    <t>Управлінська економіка</t>
  </si>
  <si>
    <t>Теорії міжнародної економіки</t>
  </si>
  <si>
    <t>Облік і фнансова звітність за міжнародними стандартами</t>
  </si>
  <si>
    <t>вибору студента 6:</t>
  </si>
  <si>
    <t>вибору студента 4:</t>
  </si>
  <si>
    <t>Обліково-аналітичне забезпечення економічної безпеки підприємства</t>
  </si>
  <si>
    <t>Конкурентоспроможність підприємства</t>
  </si>
  <si>
    <t>Економіка ринків товарів і послуг</t>
  </si>
  <si>
    <t>Інституціональна економіка</t>
  </si>
  <si>
    <t>Правове регулювання економіки</t>
  </si>
  <si>
    <t>вибору студента 7:</t>
  </si>
  <si>
    <t>Стратегія бізнесу та ціноутворення</t>
  </si>
  <si>
    <t>Економічна діагностика</t>
  </si>
  <si>
    <t>Економіка сталого розвитку</t>
  </si>
  <si>
    <t>Проректор з навчальної та науково-педагогічної роботи ____________________ Наталія ТЮХТЕНКО</t>
  </si>
  <si>
    <t>Гарант освітньої програми ___________________________________________(Юлія УШКАРЕНКО)</t>
  </si>
  <si>
    <t>Завідувач кафедри економіки, менеджменту і адміністрування________________(Юлія УШКАРЕНКО)</t>
  </si>
  <si>
    <t>Керівник навчально-методичного відділу ______________________________  (Галина ПОЛЯКОВА)</t>
  </si>
  <si>
    <t>Провідний фахівець навчально-методичного відділу ______________________  (Наталія ШИМЧЕНКО)</t>
  </si>
  <si>
    <t>Т</t>
  </si>
  <si>
    <t>*</t>
  </si>
  <si>
    <t>Переддипломна</t>
  </si>
  <si>
    <t>переддипломна практика</t>
  </si>
  <si>
    <t>Виконання кваліфікаційної роботи                                      (0,3 кредита = 9 годин)</t>
  </si>
</sst>
</file>

<file path=xl/styles.xml><?xml version="1.0" encoding="utf-8"?>
<styleSheet xmlns="http://schemas.openxmlformats.org/spreadsheetml/2006/main">
  <numFmts count="1">
    <numFmt numFmtId="164" formatCode="0.0"/>
  </numFmts>
  <fonts count="35">
    <font>
      <sz val="10"/>
      <color rgb="FF000000"/>
      <name val="Arimo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mo"/>
    </font>
    <font>
      <b/>
      <sz val="11"/>
      <color indexed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Arimo"/>
    </font>
    <font>
      <sz val="10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1"/>
      <color indexed="30"/>
      <name val="Times New Roman"/>
      <family val="1"/>
      <charset val="204"/>
    </font>
    <font>
      <sz val="11"/>
      <color indexed="3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indexed="8"/>
      <name val="Arimo"/>
    </font>
    <font>
      <b/>
      <sz val="11"/>
      <color indexed="8"/>
      <name val="Arimo"/>
    </font>
    <font>
      <sz val="12"/>
      <color indexed="8"/>
      <name val="Arimo"/>
    </font>
    <font>
      <b/>
      <sz val="12"/>
      <color indexed="8"/>
      <name val="Arimo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0"/>
      <name val="Arimo"/>
    </font>
    <font>
      <u/>
      <sz val="10"/>
      <name val="Arimo"/>
    </font>
    <font>
      <sz val="10"/>
      <name val="Arim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</fills>
  <borders count="4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07">
    <xf numFmtId="0" fontId="0" fillId="0" borderId="0" xfId="0" applyFont="1" applyAlignment="1"/>
    <xf numFmtId="0" fontId="1" fillId="0" borderId="0" xfId="0" applyFont="1" applyFill="1" applyBorder="1"/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/>
    <xf numFmtId="0" fontId="0" fillId="0" borderId="0" xfId="0" applyFont="1" applyFill="1" applyAlignment="1"/>
    <xf numFmtId="0" fontId="3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/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/>
    <xf numFmtId="0" fontId="6" fillId="0" borderId="9" xfId="0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0" fontId="10" fillId="0" borderId="5" xfId="0" applyFont="1" applyFill="1" applyBorder="1"/>
    <xf numFmtId="0" fontId="10" fillId="0" borderId="6" xfId="0" applyFont="1" applyFill="1" applyBorder="1"/>
    <xf numFmtId="0" fontId="10" fillId="0" borderId="7" xfId="0" applyFont="1" applyFill="1" applyBorder="1"/>
    <xf numFmtId="0" fontId="1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wrapText="1"/>
    </xf>
    <xf numFmtId="0" fontId="6" fillId="0" borderId="2" xfId="0" applyFont="1" applyFill="1" applyBorder="1"/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6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/>
    </xf>
    <xf numFmtId="0" fontId="6" fillId="0" borderId="0" xfId="0" applyFont="1" applyFill="1" applyAlignment="1">
      <alignment vertical="center" wrapText="1"/>
    </xf>
    <xf numFmtId="0" fontId="8" fillId="0" borderId="1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8" fillId="0" borderId="0" xfId="0" applyFont="1" applyFill="1"/>
    <xf numFmtId="0" fontId="14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6" fillId="0" borderId="0" xfId="0" applyFont="1" applyFill="1" applyBorder="1"/>
    <xf numFmtId="0" fontId="17" fillId="0" borderId="0" xfId="0" applyFont="1" applyFill="1" applyBorder="1"/>
    <xf numFmtId="0" fontId="17" fillId="0" borderId="0" xfId="0" applyFont="1" applyFill="1"/>
    <xf numFmtId="164" fontId="8" fillId="0" borderId="12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horizontal="center" vertical="center"/>
    </xf>
    <xf numFmtId="0" fontId="21" fillId="0" borderId="14" xfId="0" applyFont="1" applyFill="1" applyBorder="1" applyAlignment="1">
      <alignment horizontal="center" vertical="center" textRotation="90"/>
    </xf>
    <xf numFmtId="0" fontId="21" fillId="0" borderId="15" xfId="0" applyFont="1" applyFill="1" applyBorder="1" applyAlignment="1">
      <alignment horizontal="center" vertical="center" textRotation="90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/>
    </xf>
    <xf numFmtId="0" fontId="21" fillId="0" borderId="15" xfId="0" applyFont="1" applyFill="1" applyBorder="1"/>
    <xf numFmtId="0" fontId="21" fillId="0" borderId="7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left" vertical="center"/>
    </xf>
    <xf numFmtId="0" fontId="21" fillId="0" borderId="15" xfId="0" applyFont="1" applyFill="1" applyBorder="1" applyAlignment="1">
      <alignment horizontal="left" vertical="center"/>
    </xf>
    <xf numFmtId="0" fontId="21" fillId="0" borderId="15" xfId="0" applyFont="1" applyFill="1" applyBorder="1" applyAlignment="1">
      <alignment horizontal="left"/>
    </xf>
    <xf numFmtId="0" fontId="21" fillId="0" borderId="7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 wrapText="1"/>
    </xf>
    <xf numFmtId="0" fontId="21" fillId="0" borderId="8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/>
    </xf>
    <xf numFmtId="0" fontId="21" fillId="0" borderId="16" xfId="0" applyFont="1" applyFill="1" applyBorder="1" applyAlignment="1">
      <alignment horizontal="left" vertical="center"/>
    </xf>
    <xf numFmtId="0" fontId="22" fillId="0" borderId="0" xfId="0" applyFont="1" applyFill="1" applyAlignment="1">
      <alignment horizontal="left"/>
    </xf>
    <xf numFmtId="0" fontId="23" fillId="0" borderId="0" xfId="0" applyFont="1" applyFill="1" applyAlignment="1">
      <alignment horizontal="left"/>
    </xf>
    <xf numFmtId="0" fontId="16" fillId="0" borderId="8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/>
    </xf>
    <xf numFmtId="0" fontId="16" fillId="0" borderId="16" xfId="0" applyFont="1" applyFill="1" applyBorder="1" applyAlignment="1">
      <alignment horizontal="left" vertical="center"/>
    </xf>
    <xf numFmtId="0" fontId="0" fillId="0" borderId="0" xfId="0" applyFont="1" applyFill="1" applyBorder="1" applyAlignment="1"/>
    <xf numFmtId="0" fontId="24" fillId="0" borderId="8" xfId="0" applyFont="1" applyFill="1" applyBorder="1"/>
    <xf numFmtId="0" fontId="1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16" fillId="0" borderId="8" xfId="0" applyFont="1" applyFill="1" applyBorder="1" applyAlignment="1"/>
    <xf numFmtId="0" fontId="16" fillId="0" borderId="17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horizontal="left"/>
    </xf>
    <xf numFmtId="0" fontId="16" fillId="0" borderId="19" xfId="0" applyFont="1" applyFill="1" applyBorder="1" applyAlignment="1">
      <alignment horizontal="left" vertical="center"/>
    </xf>
    <xf numFmtId="0" fontId="14" fillId="0" borderId="17" xfId="0" applyFont="1" applyFill="1" applyBorder="1" applyAlignment="1"/>
    <xf numFmtId="0" fontId="0" fillId="0" borderId="18" xfId="0" applyFont="1" applyFill="1" applyBorder="1" applyAlignment="1"/>
    <xf numFmtId="0" fontId="0" fillId="0" borderId="20" xfId="0" applyFont="1" applyFill="1" applyBorder="1" applyAlignment="1"/>
    <xf numFmtId="0" fontId="6" fillId="0" borderId="0" xfId="0" applyFont="1" applyFill="1" applyAlignment="1">
      <alignment horizontal="center" vertical="center" textRotation="90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textRotation="90" wrapText="1"/>
    </xf>
    <xf numFmtId="0" fontId="6" fillId="0" borderId="0" xfId="0" applyFont="1" applyFill="1" applyBorder="1" applyAlignment="1">
      <alignment horizontal="center" vertical="center" textRotation="90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textRotation="90" wrapText="1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5" fillId="0" borderId="0" xfId="0" applyFont="1" applyFill="1"/>
    <xf numFmtId="0" fontId="26" fillId="0" borderId="0" xfId="0" applyFont="1" applyFill="1" applyAlignment="1">
      <alignment horizontal="center" vertical="center"/>
    </xf>
    <xf numFmtId="0" fontId="27" fillId="0" borderId="0" xfId="0" applyFont="1" applyFill="1"/>
    <xf numFmtId="0" fontId="28" fillId="0" borderId="0" xfId="0" applyFont="1" applyFill="1" applyAlignment="1">
      <alignment horizontal="center" vertical="center"/>
    </xf>
    <xf numFmtId="0" fontId="16" fillId="0" borderId="21" xfId="0" applyFont="1" applyFill="1" applyBorder="1" applyAlignment="1">
      <alignment horizontal="center" wrapText="1"/>
    </xf>
    <xf numFmtId="0" fontId="16" fillId="0" borderId="21" xfId="0" applyFont="1" applyFill="1" applyBorder="1" applyAlignment="1">
      <alignment vertical="center" wrapText="1"/>
    </xf>
    <xf numFmtId="0" fontId="16" fillId="0" borderId="22" xfId="0" applyFont="1" applyFill="1" applyBorder="1" applyAlignment="1">
      <alignment horizontal="center" wrapText="1"/>
    </xf>
    <xf numFmtId="0" fontId="3" fillId="2" borderId="0" xfId="0" applyFont="1" applyFill="1"/>
    <xf numFmtId="0" fontId="7" fillId="0" borderId="4" xfId="0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4" xfId="0" applyFont="1" applyFill="1" applyBorder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3" xfId="0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textRotation="90" wrapText="1"/>
    </xf>
    <xf numFmtId="0" fontId="7" fillId="0" borderId="7" xfId="0" applyFont="1" applyFill="1" applyBorder="1"/>
    <xf numFmtId="0" fontId="7" fillId="0" borderId="8" xfId="0" applyFont="1" applyFill="1" applyBorder="1"/>
    <xf numFmtId="0" fontId="7" fillId="0" borderId="16" xfId="0" applyFont="1" applyFill="1" applyBorder="1"/>
    <xf numFmtId="0" fontId="7" fillId="0" borderId="43" xfId="0" applyFont="1" applyFill="1" applyBorder="1"/>
    <xf numFmtId="0" fontId="7" fillId="0" borderId="11" xfId="0" applyFont="1" applyFill="1" applyBorder="1"/>
    <xf numFmtId="0" fontId="1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6" fillId="0" borderId="34" xfId="0" applyFont="1" applyFill="1" applyBorder="1" applyAlignment="1">
      <alignment horizontal="center" wrapText="1"/>
    </xf>
    <xf numFmtId="0" fontId="16" fillId="0" borderId="36" xfId="0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center" vertical="center" textRotation="90"/>
    </xf>
    <xf numFmtId="0" fontId="6" fillId="0" borderId="1" xfId="0" applyFont="1" applyFill="1" applyBorder="1" applyAlignment="1">
      <alignment horizontal="left" wrapText="1"/>
    </xf>
    <xf numFmtId="0" fontId="6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/>
    <xf numFmtId="0" fontId="0" fillId="0" borderId="0" xfId="0" applyFont="1" applyFill="1" applyAlignment="1"/>
    <xf numFmtId="0" fontId="7" fillId="0" borderId="44" xfId="0" applyFont="1" applyFill="1" applyBorder="1"/>
    <xf numFmtId="0" fontId="16" fillId="0" borderId="34" xfId="0" applyFont="1" applyFill="1" applyBorder="1" applyAlignment="1">
      <alignment horizontal="center"/>
    </xf>
    <xf numFmtId="0" fontId="16" fillId="0" borderId="36" xfId="0" applyFont="1" applyFill="1" applyBorder="1" applyAlignment="1">
      <alignment horizontal="center"/>
    </xf>
    <xf numFmtId="0" fontId="16" fillId="0" borderId="35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textRotation="90" wrapText="1"/>
    </xf>
    <xf numFmtId="0" fontId="16" fillId="0" borderId="34" xfId="0" applyFont="1" applyFill="1" applyBorder="1" applyAlignment="1">
      <alignment horizontal="center" vertical="center" textRotation="90" wrapText="1"/>
    </xf>
    <xf numFmtId="0" fontId="16" fillId="0" borderId="36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wrapText="1"/>
    </xf>
    <xf numFmtId="0" fontId="16" fillId="0" borderId="21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center" vertical="center" wrapText="1"/>
    </xf>
    <xf numFmtId="0" fontId="16" fillId="0" borderId="41" xfId="0" applyFont="1" applyFill="1" applyBorder="1" applyAlignment="1">
      <alignment horizontal="center" vertical="center" wrapText="1"/>
    </xf>
    <xf numFmtId="0" fontId="16" fillId="0" borderId="42" xfId="0" applyFont="1" applyFill="1" applyBorder="1" applyAlignment="1">
      <alignment horizontal="center" vertical="center" wrapText="1"/>
    </xf>
    <xf numFmtId="0" fontId="16" fillId="0" borderId="34" xfId="0" applyFont="1" applyFill="1" applyBorder="1" applyAlignment="1">
      <alignment horizontal="left" wrapText="1"/>
    </xf>
    <xf numFmtId="0" fontId="16" fillId="0" borderId="35" xfId="0" applyFont="1" applyFill="1" applyBorder="1" applyAlignment="1">
      <alignment horizontal="left" wrapText="1"/>
    </xf>
    <xf numFmtId="0" fontId="16" fillId="0" borderId="36" xfId="0" applyFont="1" applyFill="1" applyBorder="1" applyAlignment="1">
      <alignment horizontal="left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0" fontId="16" fillId="0" borderId="32" xfId="0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90"/>
    </xf>
    <xf numFmtId="0" fontId="16" fillId="0" borderId="31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16" fillId="0" borderId="35" xfId="0" applyFont="1" applyFill="1" applyBorder="1" applyAlignment="1">
      <alignment horizontal="center" vertical="center" textRotation="90" wrapText="1"/>
    </xf>
    <xf numFmtId="0" fontId="6" fillId="0" borderId="0" xfId="0" applyFont="1" applyFill="1" applyAlignment="1">
      <alignment horizontal="left" wrapText="1"/>
    </xf>
    <xf numFmtId="0" fontId="7" fillId="0" borderId="30" xfId="0" applyFont="1" applyFill="1" applyBorder="1"/>
    <xf numFmtId="0" fontId="6" fillId="0" borderId="13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textRotation="90"/>
    </xf>
    <xf numFmtId="0" fontId="7" fillId="0" borderId="29" xfId="0" applyFont="1" applyFill="1" applyBorder="1"/>
    <xf numFmtId="0" fontId="16" fillId="0" borderId="21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34" fillId="0" borderId="13" xfId="0" applyFont="1" applyFill="1" applyBorder="1"/>
    <xf numFmtId="0" fontId="34" fillId="0" borderId="4" xfId="0" applyFont="1" applyFill="1" applyBorder="1"/>
    <xf numFmtId="16" fontId="6" fillId="0" borderId="1" xfId="0" applyNumberFormat="1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wrapText="1"/>
    </xf>
    <xf numFmtId="0" fontId="16" fillId="0" borderId="0" xfId="0" applyFont="1" applyFill="1" applyAlignment="1">
      <alignment horizontal="center" wrapText="1"/>
    </xf>
    <xf numFmtId="0" fontId="16" fillId="0" borderId="0" xfId="0" applyFont="1" applyFill="1" applyAlignment="1">
      <alignment horizontal="left" wrapText="1"/>
    </xf>
    <xf numFmtId="0" fontId="16" fillId="0" borderId="24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164" fontId="8" fillId="0" borderId="2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16" xfId="0" applyFont="1" applyFill="1" applyBorder="1" applyAlignment="1">
      <alignment horizontal="left" wrapText="1"/>
    </xf>
    <xf numFmtId="0" fontId="20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/>
    <xf numFmtId="0" fontId="6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/>
    <xf numFmtId="0" fontId="6" fillId="0" borderId="8" xfId="0" applyFont="1" applyFill="1" applyBorder="1"/>
    <xf numFmtId="0" fontId="6" fillId="0" borderId="8" xfId="0" applyFont="1" applyFill="1" applyBorder="1" applyAlignment="1">
      <alignment horizontal="left"/>
    </xf>
    <xf numFmtId="0" fontId="8" fillId="0" borderId="23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47</xdr:col>
      <xdr:colOff>-9525</xdr:colOff>
      <xdr:row>185</xdr:row>
      <xdr:rowOff>0</xdr:rowOff>
    </xdr:from>
    <xdr:to>
      <xdr:col>47</xdr:col>
      <xdr:colOff>28575</xdr:colOff>
      <xdr:row>185</xdr:row>
      <xdr:rowOff>0</xdr:rowOff>
    </xdr:to>
    <xdr:grpSp>
      <xdr:nvGrpSpPr>
        <xdr:cNvPr id="1025" name="Shape 2"/>
        <xdr:cNvGrpSpPr>
          <a:grpSpLocks/>
        </xdr:cNvGrpSpPr>
      </xdr:nvGrpSpPr>
      <xdr:grpSpPr bwMode="auto">
        <a:xfrm>
          <a:off x="11630025" y="33337500"/>
          <a:ext cx="38100" cy="0"/>
          <a:chOff x="11630025" y="35871150"/>
          <a:chExt cx="38100" cy="0"/>
        </a:xfrm>
      </xdr:grpSpPr>
      <xdr:cxnSp macro="">
        <xdr:nvCxnSpPr>
          <xdr:cNvPr id="1030" name="Shape 3"/>
          <xdr:cNvCxnSpPr>
            <a:cxnSpLocks noChangeShapeType="1"/>
          </xdr:cNvCxnSpPr>
        </xdr:nvCxnSpPr>
        <xdr:spPr bwMode="auto">
          <a:xfrm>
            <a:off x="5346000" y="3780000"/>
            <a:ext cx="0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</xdr:grpSp>
    <xdr:clientData fLocksWithSheet="0"/>
  </xdr:twoCellAnchor>
  <xdr:twoCellAnchor editAs="oneCell">
    <xdr:from>
      <xdr:col>47</xdr:col>
      <xdr:colOff>-9525</xdr:colOff>
      <xdr:row>185</xdr:row>
      <xdr:rowOff>0</xdr:rowOff>
    </xdr:from>
    <xdr:to>
      <xdr:col>47</xdr:col>
      <xdr:colOff>28575</xdr:colOff>
      <xdr:row>185</xdr:row>
      <xdr:rowOff>0</xdr:rowOff>
    </xdr:to>
    <xdr:grpSp>
      <xdr:nvGrpSpPr>
        <xdr:cNvPr id="1026" name="Shape 2"/>
        <xdr:cNvGrpSpPr>
          <a:grpSpLocks/>
        </xdr:cNvGrpSpPr>
      </xdr:nvGrpSpPr>
      <xdr:grpSpPr bwMode="auto">
        <a:xfrm>
          <a:off x="11630025" y="33337500"/>
          <a:ext cx="38100" cy="0"/>
          <a:chOff x="11630025" y="35871150"/>
          <a:chExt cx="38100" cy="0"/>
        </a:xfrm>
      </xdr:grpSpPr>
      <xdr:cxnSp macro="">
        <xdr:nvCxnSpPr>
          <xdr:cNvPr id="1029" name="Shape 3"/>
          <xdr:cNvCxnSpPr>
            <a:cxnSpLocks noChangeShapeType="1"/>
          </xdr:cNvCxnSpPr>
        </xdr:nvCxnSpPr>
        <xdr:spPr bwMode="auto">
          <a:xfrm>
            <a:off x="5346000" y="3780000"/>
            <a:ext cx="0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</xdr:grpSp>
    <xdr:clientData fLocksWithSheet="0"/>
  </xdr:twoCellAnchor>
  <xdr:twoCellAnchor editAs="oneCell">
    <xdr:from>
      <xdr:col>47</xdr:col>
      <xdr:colOff>-9525</xdr:colOff>
      <xdr:row>185</xdr:row>
      <xdr:rowOff>0</xdr:rowOff>
    </xdr:from>
    <xdr:to>
      <xdr:col>47</xdr:col>
      <xdr:colOff>28575</xdr:colOff>
      <xdr:row>185</xdr:row>
      <xdr:rowOff>0</xdr:rowOff>
    </xdr:to>
    <xdr:grpSp>
      <xdr:nvGrpSpPr>
        <xdr:cNvPr id="1027" name="Shape 2"/>
        <xdr:cNvGrpSpPr>
          <a:grpSpLocks/>
        </xdr:cNvGrpSpPr>
      </xdr:nvGrpSpPr>
      <xdr:grpSpPr bwMode="auto">
        <a:xfrm>
          <a:off x="11630025" y="33337500"/>
          <a:ext cx="38100" cy="0"/>
          <a:chOff x="11630025" y="35871150"/>
          <a:chExt cx="38100" cy="0"/>
        </a:xfrm>
      </xdr:grpSpPr>
      <xdr:cxnSp macro="">
        <xdr:nvCxnSpPr>
          <xdr:cNvPr id="1028" name="Shape 3"/>
          <xdr:cNvCxnSpPr>
            <a:cxnSpLocks noChangeShapeType="1"/>
          </xdr:cNvCxnSpPr>
        </xdr:nvCxnSpPr>
        <xdr:spPr bwMode="auto">
          <a:xfrm>
            <a:off x="5346000" y="3780000"/>
            <a:ext cx="0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</xdr:grpSp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O996"/>
  <sheetViews>
    <sheetView tabSelected="1" topLeftCell="A90" zoomScale="90" zoomScaleNormal="90" workbookViewId="0">
      <selection activeCell="N115" sqref="N115:O115"/>
    </sheetView>
  </sheetViews>
  <sheetFormatPr defaultColWidth="14.42578125" defaultRowHeight="15" customHeight="1"/>
  <cols>
    <col min="1" max="1" width="3.85546875" style="5" customWidth="1"/>
    <col min="2" max="2" width="4.140625" style="5" customWidth="1"/>
    <col min="3" max="3" width="3.85546875" style="5" customWidth="1"/>
    <col min="4" max="4" width="3.28515625" style="5" customWidth="1"/>
    <col min="5" max="6" width="3.7109375" style="5" customWidth="1"/>
    <col min="7" max="7" width="3.42578125" style="5" customWidth="1"/>
    <col min="8" max="9" width="3.28515625" style="5" customWidth="1"/>
    <col min="10" max="10" width="3.5703125" style="5" customWidth="1"/>
    <col min="11" max="12" width="3.42578125" style="5" customWidth="1"/>
    <col min="13" max="13" width="4" style="5" customWidth="1"/>
    <col min="14" max="15" width="3.7109375" style="5" customWidth="1"/>
    <col min="16" max="16" width="3.85546875" style="5" customWidth="1"/>
    <col min="17" max="17" width="3.5703125" style="5" customWidth="1"/>
    <col min="18" max="18" width="3.42578125" style="5" customWidth="1"/>
    <col min="19" max="19" width="5" style="5" customWidth="1"/>
    <col min="20" max="20" width="3.7109375" style="5" customWidth="1"/>
    <col min="21" max="21" width="3.85546875" style="5" customWidth="1"/>
    <col min="22" max="22" width="4" style="5" customWidth="1"/>
    <col min="23" max="24" width="4.42578125" style="5" customWidth="1"/>
    <col min="25" max="25" width="3.28515625" style="5" customWidth="1"/>
    <col min="26" max="26" width="3.42578125" style="5" customWidth="1"/>
    <col min="27" max="27" width="4.140625" style="5" customWidth="1"/>
    <col min="28" max="30" width="3.42578125" style="5" customWidth="1"/>
    <col min="31" max="32" width="3.7109375" style="5" customWidth="1"/>
    <col min="33" max="34" width="3.42578125" style="5" customWidth="1"/>
    <col min="35" max="35" width="3.7109375" style="5" customWidth="1"/>
    <col min="36" max="36" width="4" style="5" customWidth="1"/>
    <col min="37" max="37" width="3.85546875" style="5" customWidth="1"/>
    <col min="38" max="39" width="3.7109375" style="5" customWidth="1"/>
    <col min="40" max="40" width="4" style="5" customWidth="1"/>
    <col min="41" max="41" width="3.85546875" style="5" customWidth="1"/>
    <col min="42" max="42" width="3.7109375" style="5" customWidth="1"/>
    <col min="43" max="44" width="3.85546875" style="5" customWidth="1"/>
    <col min="45" max="45" width="3.42578125" style="5" customWidth="1"/>
    <col min="46" max="46" width="3.28515625" style="5" customWidth="1"/>
    <col min="47" max="47" width="3.42578125" style="5" customWidth="1"/>
    <col min="48" max="48" width="3.85546875" style="5" customWidth="1"/>
    <col min="49" max="49" width="5" style="5" customWidth="1"/>
    <col min="50" max="53" width="7.85546875" style="5" customWidth="1"/>
    <col min="54" max="67" width="8.7109375" style="5" customWidth="1"/>
    <col min="68" max="16384" width="14.42578125" style="5"/>
  </cols>
  <sheetData>
    <row r="1" spans="1:67" ht="18" customHeight="1">
      <c r="A1" s="4"/>
      <c r="B1" s="6"/>
      <c r="C1" s="6"/>
      <c r="D1" s="6"/>
      <c r="E1" s="6"/>
      <c r="F1" s="6"/>
      <c r="G1" s="6"/>
      <c r="H1" s="6"/>
      <c r="I1" s="6"/>
      <c r="J1" s="6"/>
      <c r="K1" s="4"/>
      <c r="L1" s="6"/>
      <c r="M1" s="6"/>
      <c r="N1" s="4"/>
      <c r="O1" s="6"/>
      <c r="P1" s="4"/>
      <c r="Q1" s="4"/>
      <c r="R1" s="4" t="s">
        <v>0</v>
      </c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7"/>
      <c r="AE1" s="4"/>
      <c r="AF1" s="4"/>
      <c r="AG1" s="7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3"/>
      <c r="AY1" s="3"/>
      <c r="AZ1" s="3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</row>
    <row r="2" spans="1:67" ht="11.25" customHeight="1">
      <c r="A2" s="4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7"/>
      <c r="AE2" s="4"/>
      <c r="AF2" s="6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3"/>
      <c r="AY2" s="3"/>
      <c r="AZ2" s="3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</row>
    <row r="3" spans="1:67" ht="18" customHeight="1">
      <c r="A3" s="4"/>
      <c r="B3" s="114"/>
      <c r="C3" s="6"/>
      <c r="D3" s="6"/>
      <c r="E3" s="6"/>
      <c r="F3" s="6"/>
      <c r="G3" s="6"/>
      <c r="H3" s="6"/>
      <c r="I3" s="6"/>
      <c r="J3" s="6"/>
      <c r="K3" s="6"/>
      <c r="L3" s="4"/>
      <c r="M3" s="6"/>
      <c r="N3" s="6"/>
      <c r="O3" s="6"/>
      <c r="P3" s="4"/>
      <c r="Q3" s="4"/>
      <c r="R3" s="4"/>
      <c r="S3" s="4"/>
      <c r="T3" s="4"/>
      <c r="U3" s="4"/>
      <c r="V3" s="4"/>
      <c r="W3" s="4"/>
      <c r="X3" s="8" t="s">
        <v>1</v>
      </c>
      <c r="Y3" s="4"/>
      <c r="Z3" s="4"/>
      <c r="AA3" s="4"/>
      <c r="AB3" s="4"/>
      <c r="AC3" s="4"/>
      <c r="AD3" s="7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3"/>
      <c r="AY3" s="3"/>
      <c r="AZ3" s="3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</row>
    <row r="4" spans="1:67" ht="12" customHeight="1">
      <c r="A4" s="4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3"/>
      <c r="AY4" s="3"/>
      <c r="AZ4" s="3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</row>
    <row r="5" spans="1:67" ht="18" customHeight="1">
      <c r="A5" s="4"/>
      <c r="B5" s="1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6" t="s">
        <v>2</v>
      </c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3"/>
      <c r="AY5" s="3"/>
      <c r="AZ5" s="3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</row>
    <row r="6" spans="1:67" ht="18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 t="s">
        <v>3</v>
      </c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3"/>
      <c r="AY6" s="3"/>
      <c r="AZ6" s="3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</row>
    <row r="7" spans="1:67" ht="20.2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9" t="s">
        <v>4</v>
      </c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4"/>
      <c r="AU7" s="4"/>
      <c r="AV7" s="4"/>
      <c r="AW7" s="4"/>
      <c r="AX7" s="3"/>
      <c r="AY7" s="3"/>
      <c r="AZ7" s="3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</row>
    <row r="8" spans="1:67" ht="18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9" t="s">
        <v>5</v>
      </c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3"/>
      <c r="AY8" s="3"/>
      <c r="AZ8" s="3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</row>
    <row r="9" spans="1:67" ht="21.7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 t="s">
        <v>6</v>
      </c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4"/>
      <c r="AU9" s="4"/>
      <c r="AV9" s="4"/>
      <c r="AW9" s="4"/>
      <c r="AX9" s="3"/>
      <c r="AY9" s="3"/>
      <c r="AZ9" s="3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</row>
    <row r="10" spans="1:67" ht="12.7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 t="s">
        <v>7</v>
      </c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3"/>
      <c r="AY10" s="3"/>
      <c r="AZ10" s="3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</row>
    <row r="11" spans="1:67" ht="12.7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3"/>
      <c r="AY11" s="3"/>
      <c r="AZ11" s="3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</row>
    <row r="12" spans="1:67" ht="12.7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3"/>
      <c r="AY12" s="3"/>
      <c r="AZ12" s="3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</row>
    <row r="13" spans="1:67" ht="18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10" t="s">
        <v>8</v>
      </c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3"/>
      <c r="AY13" s="3"/>
      <c r="AZ13" s="3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</row>
    <row r="14" spans="1:67" ht="9.7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10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3"/>
      <c r="AY14" s="3"/>
      <c r="AZ14" s="3"/>
      <c r="BA14" s="3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</row>
    <row r="15" spans="1:67" ht="16.5" customHeight="1">
      <c r="A15" s="4"/>
      <c r="B15" s="4" t="s">
        <v>9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10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3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</row>
    <row r="16" spans="1:67" ht="21" customHeight="1">
      <c r="A16" s="4"/>
      <c r="B16" s="6" t="s">
        <v>10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10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9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3"/>
      <c r="AY16" s="3"/>
      <c r="AZ16" s="3"/>
      <c r="BA16" s="3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</row>
    <row r="17" spans="1:67" ht="18" customHeight="1">
      <c r="A17" s="4"/>
      <c r="B17" s="6" t="s">
        <v>11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3"/>
      <c r="AY17" s="3"/>
      <c r="AZ17" s="3"/>
      <c r="BA17" s="3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</row>
    <row r="18" spans="1:67" ht="18" customHeight="1">
      <c r="A18" s="4"/>
      <c r="B18" s="6" t="s">
        <v>12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3"/>
      <c r="AY18" s="3"/>
      <c r="AZ18" s="3"/>
      <c r="BA18" s="3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</row>
    <row r="19" spans="1:67" ht="15.75" customHeight="1">
      <c r="A19" s="4"/>
      <c r="B19" s="6" t="s">
        <v>13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3"/>
      <c r="AY19" s="3"/>
      <c r="AZ19" s="3"/>
      <c r="BA19" s="3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</row>
    <row r="20" spans="1:67" ht="13.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10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3"/>
      <c r="AY20" s="3"/>
      <c r="AZ20" s="3"/>
      <c r="BA20" s="3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</row>
    <row r="21" spans="1:67" ht="21.75" customHeight="1">
      <c r="A21" s="4"/>
      <c r="B21" s="9" t="s">
        <v>14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10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12" t="s">
        <v>15</v>
      </c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3"/>
      <c r="AY21" s="3"/>
      <c r="AZ21" s="3"/>
      <c r="BA21" s="3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</row>
    <row r="22" spans="1:67" ht="13.5" customHeight="1">
      <c r="A22" s="4"/>
      <c r="B22" s="9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10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3"/>
      <c r="AY22" s="3"/>
      <c r="AZ22" s="3"/>
      <c r="BA22" s="3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</row>
    <row r="23" spans="1:67" ht="21" customHeight="1">
      <c r="A23" s="4"/>
      <c r="B23" s="9" t="s">
        <v>16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10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9" t="s">
        <v>17</v>
      </c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3"/>
      <c r="AY23" s="3"/>
      <c r="AZ23" s="3"/>
      <c r="BA23" s="3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</row>
    <row r="24" spans="1:67" ht="13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10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3"/>
      <c r="AY24" s="3"/>
      <c r="AZ24" s="3"/>
      <c r="BA24" s="3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</row>
    <row r="25" spans="1:67" ht="19.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13" t="s">
        <v>18</v>
      </c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3"/>
      <c r="AY25" s="3"/>
      <c r="AZ25" s="3"/>
      <c r="BA25" s="3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</row>
    <row r="26" spans="1:67" ht="13.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10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3"/>
      <c r="AY26" s="3"/>
      <c r="AZ26" s="3"/>
      <c r="BA26" s="3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</row>
    <row r="27" spans="1:67" ht="11.25" customHeight="1">
      <c r="A27" s="172" t="s">
        <v>19</v>
      </c>
      <c r="B27" s="148" t="s">
        <v>20</v>
      </c>
      <c r="C27" s="121"/>
      <c r="D27" s="121"/>
      <c r="E27" s="121"/>
      <c r="F27" s="118"/>
      <c r="G27" s="148" t="s">
        <v>21</v>
      </c>
      <c r="H27" s="121"/>
      <c r="I27" s="121"/>
      <c r="J27" s="118"/>
      <c r="K27" s="148" t="s">
        <v>22</v>
      </c>
      <c r="L27" s="121"/>
      <c r="M27" s="121"/>
      <c r="N27" s="118"/>
      <c r="O27" s="148" t="s">
        <v>23</v>
      </c>
      <c r="P27" s="121"/>
      <c r="Q27" s="121"/>
      <c r="R27" s="121"/>
      <c r="S27" s="118"/>
      <c r="T27" s="148" t="s">
        <v>24</v>
      </c>
      <c r="U27" s="121"/>
      <c r="V27" s="121"/>
      <c r="W27" s="170"/>
      <c r="X27" s="171" t="s">
        <v>25</v>
      </c>
      <c r="Y27" s="121"/>
      <c r="Z27" s="121"/>
      <c r="AA27" s="118"/>
      <c r="AB27" s="148" t="s">
        <v>26</v>
      </c>
      <c r="AC27" s="121"/>
      <c r="AD27" s="121"/>
      <c r="AE27" s="121"/>
      <c r="AF27" s="118"/>
      <c r="AG27" s="148" t="s">
        <v>27</v>
      </c>
      <c r="AH27" s="121"/>
      <c r="AI27" s="121"/>
      <c r="AJ27" s="118"/>
      <c r="AK27" s="148" t="s">
        <v>28</v>
      </c>
      <c r="AL27" s="121"/>
      <c r="AM27" s="121"/>
      <c r="AN27" s="118"/>
      <c r="AO27" s="148" t="s">
        <v>29</v>
      </c>
      <c r="AP27" s="121"/>
      <c r="AQ27" s="121"/>
      <c r="AR27" s="121"/>
      <c r="AS27" s="118"/>
      <c r="AT27" s="148" t="s">
        <v>30</v>
      </c>
      <c r="AU27" s="121"/>
      <c r="AV27" s="121"/>
      <c r="AW27" s="118"/>
      <c r="AX27" s="14"/>
      <c r="AY27" s="14"/>
      <c r="AZ27" s="14"/>
      <c r="BA27" s="14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</row>
    <row r="28" spans="1:67" ht="12.75" customHeight="1">
      <c r="A28" s="173"/>
      <c r="B28" s="16">
        <v>1</v>
      </c>
      <c r="C28" s="16">
        <v>2</v>
      </c>
      <c r="D28" s="16">
        <v>3</v>
      </c>
      <c r="E28" s="16">
        <v>4</v>
      </c>
      <c r="F28" s="16">
        <v>5</v>
      </c>
      <c r="G28" s="16">
        <v>6</v>
      </c>
      <c r="H28" s="16">
        <v>7</v>
      </c>
      <c r="I28" s="17">
        <v>8</v>
      </c>
      <c r="J28" s="18">
        <v>9</v>
      </c>
      <c r="K28" s="16">
        <v>10</v>
      </c>
      <c r="L28" s="16">
        <v>11</v>
      </c>
      <c r="M28" s="16">
        <v>12</v>
      </c>
      <c r="N28" s="16">
        <v>13</v>
      </c>
      <c r="O28" s="16">
        <v>14</v>
      </c>
      <c r="P28" s="16">
        <v>15</v>
      </c>
      <c r="Q28" s="16">
        <v>16</v>
      </c>
      <c r="R28" s="16">
        <v>17</v>
      </c>
      <c r="S28" s="16">
        <v>18</v>
      </c>
      <c r="T28" s="16">
        <v>19</v>
      </c>
      <c r="U28" s="16">
        <v>20</v>
      </c>
      <c r="V28" s="16">
        <v>21</v>
      </c>
      <c r="W28" s="17">
        <v>22</v>
      </c>
      <c r="X28" s="18">
        <v>23</v>
      </c>
      <c r="Y28" s="16">
        <v>24</v>
      </c>
      <c r="Z28" s="16">
        <v>25</v>
      </c>
      <c r="AA28" s="16">
        <v>26</v>
      </c>
      <c r="AB28" s="16">
        <v>27</v>
      </c>
      <c r="AC28" s="16">
        <v>28</v>
      </c>
      <c r="AD28" s="16">
        <v>29</v>
      </c>
      <c r="AE28" s="17">
        <v>30</v>
      </c>
      <c r="AF28" s="18">
        <v>31</v>
      </c>
      <c r="AG28" s="16">
        <v>32</v>
      </c>
      <c r="AH28" s="16">
        <v>33</v>
      </c>
      <c r="AI28" s="16">
        <v>34</v>
      </c>
      <c r="AJ28" s="16">
        <v>35</v>
      </c>
      <c r="AK28" s="16">
        <v>36</v>
      </c>
      <c r="AL28" s="16">
        <v>37</v>
      </c>
      <c r="AM28" s="16">
        <v>38</v>
      </c>
      <c r="AN28" s="16">
        <v>39</v>
      </c>
      <c r="AO28" s="16">
        <v>40</v>
      </c>
      <c r="AP28" s="16">
        <v>41</v>
      </c>
      <c r="AQ28" s="16">
        <v>42</v>
      </c>
      <c r="AR28" s="16">
        <v>43</v>
      </c>
      <c r="AS28" s="16">
        <v>44</v>
      </c>
      <c r="AT28" s="16">
        <v>45</v>
      </c>
      <c r="AU28" s="16">
        <v>46</v>
      </c>
      <c r="AV28" s="16">
        <v>47</v>
      </c>
      <c r="AW28" s="16">
        <v>48</v>
      </c>
      <c r="AX28" s="14"/>
      <c r="AY28" s="14"/>
      <c r="AZ28" s="14"/>
      <c r="BA28" s="14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</row>
    <row r="29" spans="1:67" ht="12.75" customHeight="1">
      <c r="A29" s="173"/>
      <c r="B29" s="19">
        <v>31</v>
      </c>
      <c r="C29" s="19">
        <v>7</v>
      </c>
      <c r="D29" s="19">
        <v>14</v>
      </c>
      <c r="E29" s="19">
        <v>21</v>
      </c>
      <c r="F29" s="19">
        <v>28</v>
      </c>
      <c r="G29" s="19">
        <v>5</v>
      </c>
      <c r="H29" s="19">
        <v>12</v>
      </c>
      <c r="I29" s="20">
        <v>19</v>
      </c>
      <c r="J29" s="21">
        <v>26</v>
      </c>
      <c r="K29" s="19">
        <v>2</v>
      </c>
      <c r="L29" s="19">
        <v>9</v>
      </c>
      <c r="M29" s="19">
        <v>16</v>
      </c>
      <c r="N29" s="19">
        <v>23</v>
      </c>
      <c r="O29" s="19">
        <v>30</v>
      </c>
      <c r="P29" s="19">
        <v>7</v>
      </c>
      <c r="Q29" s="19">
        <v>14</v>
      </c>
      <c r="R29" s="19">
        <v>21</v>
      </c>
      <c r="S29" s="19">
        <v>28</v>
      </c>
      <c r="T29" s="19">
        <v>4</v>
      </c>
      <c r="U29" s="19">
        <v>11</v>
      </c>
      <c r="V29" s="19">
        <v>18</v>
      </c>
      <c r="W29" s="20">
        <v>25</v>
      </c>
      <c r="X29" s="21">
        <v>1</v>
      </c>
      <c r="Y29" s="19">
        <v>8</v>
      </c>
      <c r="Z29" s="19">
        <v>15</v>
      </c>
      <c r="AA29" s="19">
        <v>22</v>
      </c>
      <c r="AB29" s="19">
        <v>1</v>
      </c>
      <c r="AC29" s="22">
        <v>8</v>
      </c>
      <c r="AD29" s="19">
        <v>15</v>
      </c>
      <c r="AE29" s="20">
        <v>22</v>
      </c>
      <c r="AF29" s="21">
        <v>29</v>
      </c>
      <c r="AG29" s="19">
        <v>5</v>
      </c>
      <c r="AH29" s="19">
        <v>12</v>
      </c>
      <c r="AI29" s="19">
        <v>19</v>
      </c>
      <c r="AJ29" s="19">
        <v>26</v>
      </c>
      <c r="AK29" s="22">
        <v>3</v>
      </c>
      <c r="AL29" s="22">
        <v>10</v>
      </c>
      <c r="AM29" s="19">
        <v>17</v>
      </c>
      <c r="AN29" s="19">
        <v>24</v>
      </c>
      <c r="AO29" s="19">
        <v>31</v>
      </c>
      <c r="AP29" s="19">
        <v>7</v>
      </c>
      <c r="AQ29" s="19">
        <v>14</v>
      </c>
      <c r="AR29" s="22">
        <v>21</v>
      </c>
      <c r="AS29" s="22">
        <v>28</v>
      </c>
      <c r="AT29" s="19">
        <v>5</v>
      </c>
      <c r="AU29" s="19">
        <v>12</v>
      </c>
      <c r="AV29" s="19">
        <v>19</v>
      </c>
      <c r="AW29" s="19">
        <v>26</v>
      </c>
      <c r="AX29" s="23"/>
      <c r="AY29" s="14"/>
      <c r="AZ29" s="14"/>
      <c r="BA29" s="14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</row>
    <row r="30" spans="1:67" ht="27.75" customHeight="1">
      <c r="A30" s="24"/>
      <c r="B30" s="25">
        <v>4</v>
      </c>
      <c r="C30" s="25">
        <v>11</v>
      </c>
      <c r="D30" s="25">
        <v>18</v>
      </c>
      <c r="E30" s="25">
        <v>25</v>
      </c>
      <c r="F30" s="25">
        <v>2</v>
      </c>
      <c r="G30" s="25">
        <v>9</v>
      </c>
      <c r="H30" s="25" t="s">
        <v>31</v>
      </c>
      <c r="I30" s="26">
        <v>23</v>
      </c>
      <c r="J30" s="27">
        <v>30</v>
      </c>
      <c r="K30" s="25">
        <v>6</v>
      </c>
      <c r="L30" s="25">
        <v>13</v>
      </c>
      <c r="M30" s="25">
        <v>20</v>
      </c>
      <c r="N30" s="25">
        <v>27</v>
      </c>
      <c r="O30" s="25">
        <v>4</v>
      </c>
      <c r="P30" s="25">
        <v>11</v>
      </c>
      <c r="Q30" s="25">
        <v>18</v>
      </c>
      <c r="R30" s="28">
        <v>25</v>
      </c>
      <c r="S30" s="28">
        <v>1</v>
      </c>
      <c r="T30" s="25" t="s">
        <v>32</v>
      </c>
      <c r="U30" s="25">
        <v>15</v>
      </c>
      <c r="V30" s="25">
        <v>22</v>
      </c>
      <c r="W30" s="26">
        <v>29</v>
      </c>
      <c r="X30" s="27">
        <v>5</v>
      </c>
      <c r="Y30" s="25">
        <v>12</v>
      </c>
      <c r="Z30" s="25">
        <v>19</v>
      </c>
      <c r="AA30" s="25">
        <v>26</v>
      </c>
      <c r="AB30" s="25">
        <v>5</v>
      </c>
      <c r="AC30" s="25">
        <v>12</v>
      </c>
      <c r="AD30" s="25">
        <v>19</v>
      </c>
      <c r="AE30" s="26">
        <v>26</v>
      </c>
      <c r="AF30" s="27">
        <v>2</v>
      </c>
      <c r="AG30" s="25">
        <v>9</v>
      </c>
      <c r="AH30" s="25">
        <v>16</v>
      </c>
      <c r="AI30" s="25">
        <v>23</v>
      </c>
      <c r="AJ30" s="25">
        <v>30</v>
      </c>
      <c r="AK30" s="25">
        <v>7</v>
      </c>
      <c r="AL30" s="25">
        <v>14</v>
      </c>
      <c r="AM30" s="25">
        <v>21</v>
      </c>
      <c r="AN30" s="25">
        <v>28</v>
      </c>
      <c r="AO30" s="25">
        <v>4</v>
      </c>
      <c r="AP30" s="25">
        <v>11</v>
      </c>
      <c r="AQ30" s="25">
        <v>18</v>
      </c>
      <c r="AR30" s="25">
        <v>25</v>
      </c>
      <c r="AS30" s="25">
        <v>2</v>
      </c>
      <c r="AT30" s="25">
        <v>9</v>
      </c>
      <c r="AU30" s="25">
        <v>16</v>
      </c>
      <c r="AV30" s="25">
        <v>23</v>
      </c>
      <c r="AW30" s="25">
        <v>30</v>
      </c>
      <c r="AX30" s="14"/>
      <c r="AY30" s="14"/>
      <c r="AZ30" s="14"/>
      <c r="BA30" s="14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</row>
    <row r="31" spans="1:67" ht="15" customHeight="1">
      <c r="A31" s="24"/>
      <c r="B31" s="29" t="s">
        <v>33</v>
      </c>
      <c r="C31" s="29" t="s">
        <v>34</v>
      </c>
      <c r="D31" s="29" t="s">
        <v>33</v>
      </c>
      <c r="E31" s="29" t="s">
        <v>34</v>
      </c>
      <c r="F31" s="29" t="s">
        <v>33</v>
      </c>
      <c r="G31" s="29" t="s">
        <v>34</v>
      </c>
      <c r="H31" s="29" t="s">
        <v>33</v>
      </c>
      <c r="I31" s="29" t="s">
        <v>34</v>
      </c>
      <c r="J31" s="29" t="s">
        <v>33</v>
      </c>
      <c r="K31" s="29" t="s">
        <v>34</v>
      </c>
      <c r="L31" s="29" t="s">
        <v>33</v>
      </c>
      <c r="M31" s="29" t="s">
        <v>34</v>
      </c>
      <c r="N31" s="29" t="s">
        <v>33</v>
      </c>
      <c r="O31" s="29" t="s">
        <v>34</v>
      </c>
      <c r="P31" s="29" t="s">
        <v>33</v>
      </c>
      <c r="Q31" s="29" t="s">
        <v>34</v>
      </c>
      <c r="R31" s="29" t="s">
        <v>33</v>
      </c>
      <c r="S31" s="29" t="s">
        <v>34</v>
      </c>
      <c r="T31" s="29" t="s">
        <v>33</v>
      </c>
      <c r="U31" s="29" t="s">
        <v>34</v>
      </c>
      <c r="V31" s="29" t="s">
        <v>33</v>
      </c>
      <c r="W31" s="30" t="s">
        <v>34</v>
      </c>
      <c r="X31" s="31" t="s">
        <v>33</v>
      </c>
      <c r="Y31" s="29" t="s">
        <v>34</v>
      </c>
      <c r="Z31" s="29" t="s">
        <v>33</v>
      </c>
      <c r="AA31" s="29" t="s">
        <v>34</v>
      </c>
      <c r="AB31" s="29" t="s">
        <v>33</v>
      </c>
      <c r="AC31" s="29" t="s">
        <v>34</v>
      </c>
      <c r="AD31" s="29" t="s">
        <v>33</v>
      </c>
      <c r="AE31" s="29" t="s">
        <v>34</v>
      </c>
      <c r="AF31" s="29" t="s">
        <v>33</v>
      </c>
      <c r="AG31" s="29" t="s">
        <v>34</v>
      </c>
      <c r="AH31" s="29" t="s">
        <v>33</v>
      </c>
      <c r="AI31" s="29" t="s">
        <v>34</v>
      </c>
      <c r="AJ31" s="29" t="s">
        <v>33</v>
      </c>
      <c r="AK31" s="29" t="s">
        <v>34</v>
      </c>
      <c r="AL31" s="29" t="s">
        <v>33</v>
      </c>
      <c r="AM31" s="29" t="s">
        <v>34</v>
      </c>
      <c r="AN31" s="29" t="s">
        <v>33</v>
      </c>
      <c r="AO31" s="29" t="s">
        <v>34</v>
      </c>
      <c r="AP31" s="29" t="s">
        <v>33</v>
      </c>
      <c r="AQ31" s="29" t="s">
        <v>34</v>
      </c>
      <c r="AR31" s="29" t="s">
        <v>33</v>
      </c>
      <c r="AS31" s="29" t="s">
        <v>34</v>
      </c>
      <c r="AT31" s="29" t="s">
        <v>33</v>
      </c>
      <c r="AU31" s="29" t="s">
        <v>34</v>
      </c>
      <c r="AV31" s="29" t="s">
        <v>33</v>
      </c>
      <c r="AW31" s="29" t="s">
        <v>34</v>
      </c>
      <c r="AX31" s="32"/>
      <c r="AY31" s="32"/>
      <c r="AZ31" s="32"/>
      <c r="BA31" s="32"/>
    </row>
    <row r="32" spans="1:67" ht="15" customHeight="1">
      <c r="A32" s="183" t="s">
        <v>35</v>
      </c>
      <c r="B32" s="160" t="s">
        <v>197</v>
      </c>
      <c r="C32" s="160" t="s">
        <v>197</v>
      </c>
      <c r="D32" s="160" t="s">
        <v>197</v>
      </c>
      <c r="E32" s="160" t="s">
        <v>197</v>
      </c>
      <c r="F32" s="160" t="s">
        <v>197</v>
      </c>
      <c r="G32" s="160" t="s">
        <v>197</v>
      </c>
      <c r="H32" s="160" t="s">
        <v>197</v>
      </c>
      <c r="I32" s="162" t="s">
        <v>197</v>
      </c>
      <c r="J32" s="165" t="s">
        <v>197</v>
      </c>
      <c r="K32" s="160" t="s">
        <v>197</v>
      </c>
      <c r="L32" s="160" t="s">
        <v>197</v>
      </c>
      <c r="M32" s="160" t="s">
        <v>197</v>
      </c>
      <c r="N32" s="160" t="s">
        <v>197</v>
      </c>
      <c r="O32" s="160" t="s">
        <v>197</v>
      </c>
      <c r="P32" s="160" t="s">
        <v>197</v>
      </c>
      <c r="Q32" s="160" t="s">
        <v>197</v>
      </c>
      <c r="R32" s="160" t="s">
        <v>37</v>
      </c>
      <c r="S32" s="160" t="s">
        <v>37</v>
      </c>
      <c r="T32" s="160" t="s">
        <v>38</v>
      </c>
      <c r="U32" s="160" t="s">
        <v>38</v>
      </c>
      <c r="V32" s="160" t="s">
        <v>38</v>
      </c>
      <c r="W32" s="160" t="s">
        <v>40</v>
      </c>
      <c r="X32" s="160" t="s">
        <v>40</v>
      </c>
      <c r="Y32" s="160" t="s">
        <v>40</v>
      </c>
      <c r="Z32" s="160" t="s">
        <v>40</v>
      </c>
      <c r="AA32" s="160" t="s">
        <v>40</v>
      </c>
      <c r="AB32" s="160" t="s">
        <v>40</v>
      </c>
      <c r="AC32" s="160" t="s">
        <v>40</v>
      </c>
      <c r="AD32" s="160" t="s">
        <v>40</v>
      </c>
      <c r="AE32" s="162" t="s">
        <v>197</v>
      </c>
      <c r="AF32" s="165" t="s">
        <v>197</v>
      </c>
      <c r="AG32" s="160" t="s">
        <v>197</v>
      </c>
      <c r="AH32" s="160" t="s">
        <v>197</v>
      </c>
      <c r="AI32" s="160" t="s">
        <v>197</v>
      </c>
      <c r="AJ32" s="160" t="s">
        <v>197</v>
      </c>
      <c r="AK32" s="160" t="s">
        <v>197</v>
      </c>
      <c r="AL32" s="160" t="s">
        <v>197</v>
      </c>
      <c r="AM32" s="160" t="s">
        <v>197</v>
      </c>
      <c r="AN32" s="160" t="s">
        <v>197</v>
      </c>
      <c r="AO32" s="160" t="s">
        <v>197</v>
      </c>
      <c r="AP32" s="160" t="s">
        <v>197</v>
      </c>
      <c r="AQ32" s="160" t="s">
        <v>197</v>
      </c>
      <c r="AR32" s="160" t="s">
        <v>37</v>
      </c>
      <c r="AS32" s="160" t="s">
        <v>38</v>
      </c>
      <c r="AT32" s="160" t="s">
        <v>38</v>
      </c>
      <c r="AU32" s="160" t="s">
        <v>38</v>
      </c>
      <c r="AV32" s="160" t="s">
        <v>38</v>
      </c>
      <c r="AW32" s="160" t="s">
        <v>38</v>
      </c>
      <c r="AX32" s="14"/>
      <c r="AY32" s="14"/>
      <c r="AZ32" s="14"/>
      <c r="BA32" s="14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</row>
    <row r="33" spans="1:67" ht="15" customHeight="1">
      <c r="A33" s="184"/>
      <c r="B33" s="161"/>
      <c r="C33" s="161"/>
      <c r="D33" s="161"/>
      <c r="E33" s="161"/>
      <c r="F33" s="161"/>
      <c r="G33" s="161"/>
      <c r="H33" s="161"/>
      <c r="I33" s="163"/>
      <c r="J33" s="166"/>
      <c r="K33" s="161"/>
      <c r="L33" s="161"/>
      <c r="M33" s="167"/>
      <c r="N33" s="167"/>
      <c r="O33" s="167"/>
      <c r="P33" s="167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3"/>
      <c r="AF33" s="166"/>
      <c r="AG33" s="161"/>
      <c r="AH33" s="161"/>
      <c r="AI33" s="161"/>
      <c r="AJ33" s="161"/>
      <c r="AK33" s="161"/>
      <c r="AL33" s="161"/>
      <c r="AM33" s="161"/>
      <c r="AN33" s="161"/>
      <c r="AO33" s="161"/>
      <c r="AP33" s="161"/>
      <c r="AQ33" s="161"/>
      <c r="AR33" s="161"/>
      <c r="AS33" s="161"/>
      <c r="AT33" s="161"/>
      <c r="AU33" s="161"/>
      <c r="AV33" s="161"/>
      <c r="AW33" s="161"/>
      <c r="AX33" s="14"/>
      <c r="AY33" s="14"/>
      <c r="AZ33" s="14"/>
      <c r="BA33" s="14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</row>
    <row r="34" spans="1:67" ht="30" customHeight="1">
      <c r="A34" s="174" t="s">
        <v>41</v>
      </c>
      <c r="B34" s="111" t="s">
        <v>197</v>
      </c>
      <c r="C34" s="111" t="s">
        <v>197</v>
      </c>
      <c r="D34" s="111" t="s">
        <v>197</v>
      </c>
      <c r="E34" s="111" t="s">
        <v>197</v>
      </c>
      <c r="F34" s="111" t="s">
        <v>197</v>
      </c>
      <c r="G34" s="111" t="s">
        <v>197</v>
      </c>
      <c r="H34" s="149" t="s">
        <v>37</v>
      </c>
      <c r="I34" s="112" t="s">
        <v>40</v>
      </c>
      <c r="J34" s="112" t="s">
        <v>40</v>
      </c>
      <c r="K34" s="112" t="s">
        <v>40</v>
      </c>
      <c r="L34" s="112" t="s">
        <v>40</v>
      </c>
      <c r="M34" s="149" t="s">
        <v>39</v>
      </c>
      <c r="N34" s="149" t="s">
        <v>39</v>
      </c>
      <c r="O34" s="149" t="s">
        <v>39</v>
      </c>
      <c r="P34" s="149" t="s">
        <v>39</v>
      </c>
      <c r="Q34" s="149" t="s">
        <v>33</v>
      </c>
      <c r="R34" s="149" t="s">
        <v>33</v>
      </c>
      <c r="S34" s="149" t="s">
        <v>33</v>
      </c>
      <c r="T34" s="149"/>
      <c r="U34" s="149"/>
      <c r="V34" s="149"/>
      <c r="W34" s="151"/>
      <c r="X34" s="158"/>
      <c r="Y34" s="149"/>
      <c r="Z34" s="149"/>
      <c r="AA34" s="149"/>
      <c r="AB34" s="149"/>
      <c r="AC34" s="149"/>
      <c r="AD34" s="149"/>
      <c r="AE34" s="156"/>
      <c r="AF34" s="158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67"/>
      <c r="AR34" s="167"/>
      <c r="AS34" s="149"/>
      <c r="AT34" s="149"/>
      <c r="AU34" s="149"/>
      <c r="AV34" s="149"/>
      <c r="AW34" s="149"/>
      <c r="AX34" s="14"/>
      <c r="AY34" s="14"/>
      <c r="AZ34" s="14"/>
      <c r="BA34" s="14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</row>
    <row r="35" spans="1:67" ht="18" customHeight="1">
      <c r="A35" s="175"/>
      <c r="B35" s="113" t="s">
        <v>198</v>
      </c>
      <c r="C35" s="113" t="s">
        <v>198</v>
      </c>
      <c r="D35" s="113" t="s">
        <v>198</v>
      </c>
      <c r="E35" s="113" t="s">
        <v>198</v>
      </c>
      <c r="F35" s="113" t="s">
        <v>198</v>
      </c>
      <c r="G35" s="113" t="s">
        <v>198</v>
      </c>
      <c r="H35" s="150"/>
      <c r="I35" s="113" t="s">
        <v>198</v>
      </c>
      <c r="J35" s="113" t="s">
        <v>198</v>
      </c>
      <c r="K35" s="113" t="s">
        <v>198</v>
      </c>
      <c r="L35" s="113" t="s">
        <v>198</v>
      </c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2"/>
      <c r="X35" s="159"/>
      <c r="Y35" s="150"/>
      <c r="Z35" s="150"/>
      <c r="AA35" s="150"/>
      <c r="AB35" s="150"/>
      <c r="AC35" s="150"/>
      <c r="AD35" s="150"/>
      <c r="AE35" s="157"/>
      <c r="AF35" s="159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4"/>
      <c r="AY35" s="14"/>
      <c r="AZ35" s="14"/>
      <c r="BA35" s="14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</row>
    <row r="36" spans="1:67" ht="8.25" customHeight="1">
      <c r="AX36" s="32"/>
      <c r="AY36" s="32"/>
      <c r="AZ36" s="32"/>
      <c r="BA36" s="32"/>
    </row>
    <row r="37" spans="1:67" ht="12.75" customHeight="1">
      <c r="A37" s="15" t="s">
        <v>42</v>
      </c>
      <c r="B37" s="15"/>
      <c r="C37" s="34"/>
      <c r="D37" s="35"/>
      <c r="E37" s="35"/>
      <c r="F37" s="36"/>
      <c r="G37" s="34" t="s">
        <v>43</v>
      </c>
      <c r="H37" s="15"/>
      <c r="I37" s="35"/>
      <c r="J37" s="35"/>
      <c r="K37" s="35"/>
      <c r="L37" s="35"/>
      <c r="M37" s="35"/>
      <c r="N37" s="37" t="s">
        <v>37</v>
      </c>
      <c r="O37" s="38" t="s">
        <v>44</v>
      </c>
      <c r="P37" s="39"/>
      <c r="Q37" s="37"/>
      <c r="R37" s="37"/>
      <c r="S37" s="37"/>
      <c r="T37" s="37"/>
      <c r="U37" s="38"/>
      <c r="V37" s="39"/>
      <c r="W37" s="39"/>
      <c r="X37" s="39"/>
      <c r="Y37" s="37"/>
      <c r="Z37" s="37"/>
      <c r="AA37" s="37"/>
      <c r="AB37" s="37"/>
      <c r="AC37" s="37"/>
      <c r="AD37" s="37"/>
      <c r="AE37" s="35"/>
      <c r="AF37" s="35"/>
      <c r="AG37" s="40"/>
      <c r="AH37" s="40" t="s">
        <v>38</v>
      </c>
      <c r="AI37" s="34" t="s">
        <v>45</v>
      </c>
      <c r="AJ37" s="35"/>
      <c r="AK37" s="35"/>
      <c r="AL37" s="40"/>
      <c r="AM37" s="40"/>
      <c r="AN37" s="35"/>
      <c r="AO37" s="15"/>
      <c r="AP37" s="15"/>
      <c r="AQ37" s="15"/>
      <c r="AR37" s="15"/>
      <c r="AS37" s="15"/>
      <c r="AT37" s="15"/>
      <c r="AU37" s="35"/>
      <c r="AV37" s="35"/>
      <c r="AW37" s="35"/>
      <c r="AX37" s="14"/>
      <c r="AY37" s="14"/>
      <c r="AZ37" s="14"/>
      <c r="BA37" s="14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</row>
    <row r="38" spans="1:67" ht="30" customHeight="1" thickBot="1">
      <c r="A38" s="40"/>
      <c r="B38" s="35"/>
      <c r="C38" s="35"/>
      <c r="D38" s="35"/>
      <c r="E38" s="35"/>
      <c r="F38" s="35" t="s">
        <v>33</v>
      </c>
      <c r="G38" s="169" t="s">
        <v>46</v>
      </c>
      <c r="H38" s="140"/>
      <c r="I38" s="140"/>
      <c r="J38" s="140"/>
      <c r="K38" s="140"/>
      <c r="L38" s="140"/>
      <c r="M38" s="140"/>
      <c r="N38" s="40" t="s">
        <v>47</v>
      </c>
      <c r="O38" s="34" t="s">
        <v>48</v>
      </c>
      <c r="P38" s="35"/>
      <c r="Q38" s="35"/>
      <c r="R38" s="35" t="s">
        <v>40</v>
      </c>
      <c r="S38" s="34" t="s">
        <v>49</v>
      </c>
      <c r="T38" s="35"/>
      <c r="U38" s="35"/>
      <c r="V38" s="35"/>
      <c r="W38" s="35"/>
      <c r="X38" s="35"/>
      <c r="Y38" s="35"/>
      <c r="Z38" s="40"/>
      <c r="AA38" s="34"/>
      <c r="AB38" s="35"/>
      <c r="AC38" s="35"/>
      <c r="AD38" s="40"/>
      <c r="AE38" s="35"/>
      <c r="AF38" s="35"/>
      <c r="AG38" s="35"/>
      <c r="AH38" s="37" t="s">
        <v>39</v>
      </c>
      <c r="AI38" s="182" t="s">
        <v>200</v>
      </c>
      <c r="AJ38" s="182"/>
      <c r="AK38" s="182"/>
      <c r="AL38" s="182"/>
      <c r="AM38" s="182"/>
      <c r="AN38" s="113" t="s">
        <v>198</v>
      </c>
      <c r="AO38" s="180" t="s">
        <v>201</v>
      </c>
      <c r="AP38" s="181"/>
      <c r="AQ38" s="181"/>
      <c r="AR38" s="181"/>
      <c r="AS38" s="181"/>
      <c r="AT38" s="181"/>
      <c r="AU38" s="181"/>
      <c r="AV38" s="181"/>
      <c r="AW38" s="181"/>
      <c r="AX38" s="14"/>
      <c r="AY38" s="14"/>
      <c r="AZ38" s="14"/>
      <c r="BA38" s="14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</row>
    <row r="39" spans="1:67" ht="9.75" customHeight="1" thickTop="1">
      <c r="A39" s="40"/>
      <c r="B39" s="35"/>
      <c r="C39" s="35"/>
      <c r="D39" s="35"/>
      <c r="E39" s="35"/>
      <c r="F39" s="35"/>
      <c r="G39" s="34"/>
      <c r="H39" s="35"/>
      <c r="I39" s="35"/>
      <c r="J39" s="35"/>
      <c r="K39" s="35"/>
      <c r="L39" s="35"/>
      <c r="M39" s="35"/>
      <c r="N39" s="35"/>
      <c r="O39" s="34"/>
      <c r="P39" s="35"/>
      <c r="Q39" s="35"/>
      <c r="R39" s="41"/>
      <c r="S39" s="42"/>
      <c r="T39" s="35"/>
      <c r="U39" s="35"/>
      <c r="V39" s="35"/>
      <c r="W39" s="35"/>
      <c r="X39" s="3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35"/>
      <c r="AM39" s="35"/>
      <c r="AN39" s="35"/>
      <c r="AO39" s="41"/>
      <c r="AP39" s="42"/>
      <c r="AQ39" s="43"/>
      <c r="AR39" s="43"/>
      <c r="AS39" s="41"/>
      <c r="AT39" s="40"/>
      <c r="AU39" s="35"/>
      <c r="AV39" s="35"/>
      <c r="AW39" s="35"/>
      <c r="AX39" s="14"/>
      <c r="AY39" s="14"/>
      <c r="AZ39" s="14"/>
      <c r="BA39" s="14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</row>
    <row r="40" spans="1:67" ht="18.75" customHeight="1">
      <c r="A40" s="44" t="s">
        <v>51</v>
      </c>
      <c r="B40" s="15"/>
      <c r="C40" s="35"/>
      <c r="D40" s="35"/>
      <c r="E40" s="35"/>
      <c r="F40" s="35"/>
      <c r="G40" s="34"/>
      <c r="H40" s="35"/>
      <c r="I40" s="35"/>
      <c r="J40" s="35"/>
      <c r="K40" s="35"/>
      <c r="L40" s="35"/>
      <c r="M40" s="35"/>
      <c r="N40" s="35"/>
      <c r="O40" s="34"/>
      <c r="P40" s="35"/>
      <c r="Q40" s="35"/>
      <c r="R40" s="35"/>
      <c r="S40" s="15"/>
      <c r="T40" s="44" t="s">
        <v>52</v>
      </c>
      <c r="U40" s="15"/>
      <c r="V40" s="35"/>
      <c r="W40" s="35"/>
      <c r="X40" s="35"/>
      <c r="Y40" s="35"/>
      <c r="Z40" s="34"/>
      <c r="AA40" s="35"/>
      <c r="AB40" s="35"/>
      <c r="AC40" s="35"/>
      <c r="AD40" s="35"/>
      <c r="AE40" s="35"/>
      <c r="AF40" s="35"/>
      <c r="AG40" s="44" t="s">
        <v>53</v>
      </c>
      <c r="AH40" s="34"/>
      <c r="AI40" s="35"/>
      <c r="AJ40" s="35"/>
      <c r="AK40" s="40"/>
      <c r="AL40" s="35"/>
      <c r="AM40" s="35"/>
      <c r="AN40" s="35"/>
      <c r="AO40" s="40"/>
      <c r="AP40" s="34"/>
      <c r="AQ40" s="35"/>
      <c r="AR40" s="35"/>
      <c r="AS40" s="40"/>
      <c r="AT40" s="40"/>
      <c r="AU40" s="35"/>
      <c r="AV40" s="35"/>
      <c r="AW40" s="35"/>
      <c r="AX40" s="14"/>
      <c r="AY40" s="14"/>
      <c r="AZ40" s="14"/>
      <c r="BA40" s="14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</row>
    <row r="41" spans="1:67" ht="108" customHeight="1">
      <c r="A41" s="145" t="s">
        <v>19</v>
      </c>
      <c r="B41" s="118"/>
      <c r="C41" s="145" t="s">
        <v>54</v>
      </c>
      <c r="D41" s="118"/>
      <c r="E41" s="145" t="s">
        <v>55</v>
      </c>
      <c r="F41" s="118"/>
      <c r="G41" s="146" t="s">
        <v>56</v>
      </c>
      <c r="H41" s="147"/>
      <c r="I41" s="146" t="s">
        <v>57</v>
      </c>
      <c r="J41" s="168"/>
      <c r="K41" s="168"/>
      <c r="L41" s="147"/>
      <c r="M41" s="145" t="s">
        <v>58</v>
      </c>
      <c r="N41" s="118"/>
      <c r="O41" s="145" t="s">
        <v>59</v>
      </c>
      <c r="P41" s="118"/>
      <c r="Q41" s="35"/>
      <c r="R41" s="145" t="s">
        <v>60</v>
      </c>
      <c r="S41" s="121"/>
      <c r="T41" s="121"/>
      <c r="U41" s="121"/>
      <c r="V41" s="118"/>
      <c r="W41" s="164" t="s">
        <v>61</v>
      </c>
      <c r="X41" s="118"/>
      <c r="Y41" s="145" t="s">
        <v>62</v>
      </c>
      <c r="Z41" s="118"/>
      <c r="AA41" s="35"/>
      <c r="AB41" s="145" t="s">
        <v>63</v>
      </c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18"/>
      <c r="AN41" s="145" t="s">
        <v>64</v>
      </c>
      <c r="AO41" s="121"/>
      <c r="AP41" s="121"/>
      <c r="AQ41" s="121"/>
      <c r="AR41" s="121"/>
      <c r="AS41" s="121"/>
      <c r="AT41" s="121"/>
      <c r="AU41" s="118"/>
      <c r="AV41" s="145" t="s">
        <v>61</v>
      </c>
      <c r="AW41" s="118"/>
      <c r="AX41" s="14"/>
      <c r="AY41" s="14"/>
      <c r="AZ41" s="14"/>
      <c r="BA41" s="14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</row>
    <row r="42" spans="1:67" ht="34.5" customHeight="1">
      <c r="A42" s="133" t="s">
        <v>65</v>
      </c>
      <c r="B42" s="118"/>
      <c r="C42" s="133">
        <v>29</v>
      </c>
      <c r="D42" s="118"/>
      <c r="E42" s="133">
        <v>3</v>
      </c>
      <c r="F42" s="118"/>
      <c r="G42" s="142">
        <v>8</v>
      </c>
      <c r="H42" s="143"/>
      <c r="I42" s="142"/>
      <c r="J42" s="144"/>
      <c r="K42" s="144"/>
      <c r="L42" s="143"/>
      <c r="M42" s="133">
        <v>12</v>
      </c>
      <c r="N42" s="118"/>
      <c r="O42" s="133">
        <f>SUM(C42:N42)</f>
        <v>52</v>
      </c>
      <c r="P42" s="118"/>
      <c r="Q42" s="35"/>
      <c r="R42" s="153" t="s">
        <v>69</v>
      </c>
      <c r="S42" s="154"/>
      <c r="T42" s="154"/>
      <c r="U42" s="154"/>
      <c r="V42" s="155"/>
      <c r="W42" s="142">
        <v>2</v>
      </c>
      <c r="X42" s="143"/>
      <c r="Y42" s="134">
        <v>8</v>
      </c>
      <c r="Z42" s="135"/>
      <c r="AA42" s="35"/>
      <c r="AB42" s="176" t="s">
        <v>66</v>
      </c>
      <c r="AC42" s="177"/>
      <c r="AD42" s="177"/>
      <c r="AE42" s="177"/>
      <c r="AF42" s="177"/>
      <c r="AG42" s="177"/>
      <c r="AH42" s="177"/>
      <c r="AI42" s="177"/>
      <c r="AJ42" s="177"/>
      <c r="AK42" s="177"/>
      <c r="AL42" s="177"/>
      <c r="AM42" s="178"/>
      <c r="AN42" s="176" t="s">
        <v>67</v>
      </c>
      <c r="AO42" s="121"/>
      <c r="AP42" s="121"/>
      <c r="AQ42" s="121"/>
      <c r="AR42" s="121"/>
      <c r="AS42" s="121"/>
      <c r="AT42" s="121"/>
      <c r="AU42" s="118"/>
      <c r="AV42" s="137">
        <v>3</v>
      </c>
      <c r="AW42" s="118"/>
      <c r="AX42" s="14"/>
      <c r="AY42" s="14"/>
      <c r="AZ42" s="14"/>
      <c r="BA42" s="14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</row>
    <row r="43" spans="1:67" ht="29.25" customHeight="1">
      <c r="A43" s="133" t="s">
        <v>68</v>
      </c>
      <c r="B43" s="118"/>
      <c r="C43" s="133">
        <v>6</v>
      </c>
      <c r="D43" s="118"/>
      <c r="E43" s="133">
        <v>1</v>
      </c>
      <c r="F43" s="118"/>
      <c r="G43" s="142">
        <v>8</v>
      </c>
      <c r="H43" s="143"/>
      <c r="I43" s="142">
        <v>3</v>
      </c>
      <c r="J43" s="144"/>
      <c r="K43" s="144"/>
      <c r="L43" s="143"/>
      <c r="M43" s="133">
        <v>0</v>
      </c>
      <c r="N43" s="118"/>
      <c r="O43" s="133">
        <f>SUM(C43:N43)</f>
        <v>18</v>
      </c>
      <c r="P43" s="118"/>
      <c r="Q43" s="35"/>
      <c r="R43" s="153" t="s">
        <v>69</v>
      </c>
      <c r="S43" s="154"/>
      <c r="T43" s="154"/>
      <c r="U43" s="154"/>
      <c r="V43" s="155"/>
      <c r="W43" s="142">
        <v>3</v>
      </c>
      <c r="X43" s="143"/>
      <c r="Y43" s="134">
        <v>4</v>
      </c>
      <c r="Z43" s="135"/>
      <c r="AA43" s="3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14"/>
      <c r="AY43" s="14"/>
      <c r="AZ43" s="14"/>
      <c r="BA43" s="14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</row>
    <row r="44" spans="1:67" ht="30" customHeight="1">
      <c r="A44" s="133" t="s">
        <v>59</v>
      </c>
      <c r="B44" s="118"/>
      <c r="C44" s="133">
        <f>SUM(C42:D43)</f>
        <v>35</v>
      </c>
      <c r="D44" s="118"/>
      <c r="E44" s="133">
        <f>SUM(E42:F43)</f>
        <v>4</v>
      </c>
      <c r="F44" s="118"/>
      <c r="G44" s="142">
        <f>SUM(G42:H43)</f>
        <v>16</v>
      </c>
      <c r="H44" s="143"/>
      <c r="I44" s="142">
        <f>SUM(I42:J43)</f>
        <v>3</v>
      </c>
      <c r="J44" s="144"/>
      <c r="K44" s="144"/>
      <c r="L44" s="143"/>
      <c r="M44" s="133">
        <f>SUM(M42:N43)</f>
        <v>12</v>
      </c>
      <c r="N44" s="118"/>
      <c r="O44" s="133">
        <f>SUM(O42:P43)</f>
        <v>70</v>
      </c>
      <c r="P44" s="118"/>
      <c r="Q44" s="35"/>
      <c r="R44" s="153" t="s">
        <v>199</v>
      </c>
      <c r="S44" s="154"/>
      <c r="T44" s="154"/>
      <c r="U44" s="154"/>
      <c r="V44" s="155"/>
      <c r="W44" s="142">
        <v>3</v>
      </c>
      <c r="X44" s="143"/>
      <c r="Y44" s="134">
        <v>4</v>
      </c>
      <c r="Z44" s="135"/>
      <c r="AA44" s="3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14"/>
      <c r="AY44" s="14"/>
      <c r="AZ44" s="14"/>
      <c r="BA44" s="14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</row>
    <row r="45" spans="1:67" ht="30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35"/>
      <c r="R45" s="137"/>
      <c r="S45" s="121"/>
      <c r="T45" s="121"/>
      <c r="U45" s="121"/>
      <c r="V45" s="118"/>
      <c r="W45" s="133"/>
      <c r="X45" s="118"/>
      <c r="Y45" s="148"/>
      <c r="Z45" s="118"/>
      <c r="AA45" s="3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14"/>
      <c r="AY45" s="14"/>
      <c r="AZ45" s="14"/>
      <c r="BA45" s="14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</row>
    <row r="46" spans="1:67" ht="24.75" customHeight="1"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32"/>
      <c r="AY46" s="32"/>
      <c r="AZ46" s="32"/>
      <c r="BA46" s="32"/>
    </row>
    <row r="47" spans="1:67" ht="19.5" customHeight="1">
      <c r="A47" s="40"/>
      <c r="B47" s="44"/>
      <c r="C47" s="35"/>
      <c r="D47" s="35"/>
      <c r="E47" s="35"/>
      <c r="F47" s="35"/>
      <c r="G47" s="34"/>
      <c r="H47" s="35"/>
      <c r="I47" s="35"/>
      <c r="J47" s="35"/>
      <c r="K47" s="35"/>
      <c r="L47" s="35"/>
      <c r="M47" s="35"/>
      <c r="N47" s="35"/>
      <c r="O47" s="34"/>
      <c r="P47" s="35"/>
      <c r="Q47" s="35"/>
      <c r="R47" s="35"/>
      <c r="S47" s="35"/>
      <c r="T47" s="40"/>
      <c r="U47" s="44"/>
      <c r="V47" s="35"/>
      <c r="W47" s="13" t="s">
        <v>70</v>
      </c>
      <c r="X47" s="35"/>
      <c r="Y47" s="35"/>
      <c r="Z47" s="34"/>
      <c r="AA47" s="35"/>
      <c r="AB47" s="35"/>
      <c r="AC47" s="35"/>
      <c r="AD47" s="35"/>
      <c r="AE47" s="35"/>
      <c r="AF47" s="35"/>
      <c r="AG47" s="44"/>
      <c r="AH47" s="34"/>
      <c r="AI47" s="35"/>
      <c r="AJ47" s="35"/>
      <c r="AK47" s="40"/>
      <c r="AL47" s="35"/>
      <c r="AM47" s="35"/>
      <c r="AN47" s="35"/>
      <c r="AO47" s="40"/>
      <c r="AP47" s="34"/>
      <c r="AQ47" s="35"/>
      <c r="AR47" s="35"/>
      <c r="AS47" s="40"/>
      <c r="AT47" s="40"/>
      <c r="AU47" s="35"/>
      <c r="AV47" s="35"/>
      <c r="AW47" s="35"/>
      <c r="AX47" s="14"/>
      <c r="AY47" s="14"/>
      <c r="AZ47" s="14"/>
      <c r="BA47" s="14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</row>
    <row r="48" spans="1:67" ht="9.75" customHeight="1">
      <c r="A48" s="40"/>
      <c r="B48" s="44"/>
      <c r="C48" s="35"/>
      <c r="D48" s="35"/>
      <c r="E48" s="35"/>
      <c r="F48" s="35"/>
      <c r="G48" s="34"/>
      <c r="H48" s="35"/>
      <c r="I48" s="35"/>
      <c r="J48" s="35"/>
      <c r="K48" s="35"/>
      <c r="L48" s="35"/>
      <c r="M48" s="35"/>
      <c r="N48" s="35"/>
      <c r="O48" s="34"/>
      <c r="P48" s="35"/>
      <c r="Q48" s="35"/>
      <c r="R48" s="35"/>
      <c r="S48" s="35"/>
      <c r="T48" s="40"/>
      <c r="U48" s="44"/>
      <c r="V48" s="35"/>
      <c r="W48" s="13"/>
      <c r="X48" s="35"/>
      <c r="Y48" s="35"/>
      <c r="Z48" s="34"/>
      <c r="AA48" s="35"/>
      <c r="AB48" s="35"/>
      <c r="AC48" s="35"/>
      <c r="AD48" s="35"/>
      <c r="AE48" s="35"/>
      <c r="AF48" s="35"/>
      <c r="AG48" s="44"/>
      <c r="AH48" s="34"/>
      <c r="AI48" s="35"/>
      <c r="AJ48" s="35"/>
      <c r="AK48" s="40"/>
      <c r="AL48" s="35"/>
      <c r="AM48" s="35"/>
      <c r="AN48" s="35"/>
      <c r="AO48" s="40"/>
      <c r="AP48" s="34"/>
      <c r="AQ48" s="35"/>
      <c r="AR48" s="35"/>
      <c r="AS48" s="40"/>
      <c r="AT48" s="40"/>
      <c r="AU48" s="35"/>
      <c r="AV48" s="35"/>
      <c r="AW48" s="35"/>
      <c r="AX48" s="14"/>
      <c r="AY48" s="14"/>
      <c r="AZ48" s="14"/>
      <c r="BA48" s="14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</row>
    <row r="49" spans="1:67" ht="24.75" customHeight="1">
      <c r="A49" s="136" t="s">
        <v>71</v>
      </c>
      <c r="B49" s="127"/>
      <c r="C49" s="138" t="s">
        <v>72</v>
      </c>
      <c r="D49" s="139"/>
      <c r="E49" s="139"/>
      <c r="F49" s="139"/>
      <c r="G49" s="139"/>
      <c r="H49" s="139"/>
      <c r="I49" s="139"/>
      <c r="J49" s="139"/>
      <c r="K49" s="139"/>
      <c r="L49" s="139"/>
      <c r="M49" s="127"/>
      <c r="N49" s="122" t="s">
        <v>73</v>
      </c>
      <c r="O49" s="121"/>
      <c r="P49" s="121"/>
      <c r="Q49" s="121"/>
      <c r="R49" s="121"/>
      <c r="S49" s="118"/>
      <c r="T49" s="136" t="s">
        <v>74</v>
      </c>
      <c r="U49" s="127"/>
      <c r="V49" s="122" t="s">
        <v>75</v>
      </c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18"/>
      <c r="AH49" s="122" t="s">
        <v>76</v>
      </c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18"/>
      <c r="AX49" s="14"/>
      <c r="AY49" s="14"/>
      <c r="AZ49" s="14"/>
      <c r="BA49" s="14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</row>
    <row r="50" spans="1:67" ht="19.5" customHeight="1">
      <c r="A50" s="128"/>
      <c r="B50" s="129"/>
      <c r="C50" s="128"/>
      <c r="D50" s="140"/>
      <c r="E50" s="140"/>
      <c r="F50" s="140"/>
      <c r="G50" s="140"/>
      <c r="H50" s="140"/>
      <c r="I50" s="140"/>
      <c r="J50" s="140"/>
      <c r="K50" s="140"/>
      <c r="L50" s="140"/>
      <c r="M50" s="129"/>
      <c r="N50" s="126" t="s">
        <v>77</v>
      </c>
      <c r="O50" s="127"/>
      <c r="P50" s="126" t="s">
        <v>78</v>
      </c>
      <c r="Q50" s="127"/>
      <c r="R50" s="126" t="s">
        <v>79</v>
      </c>
      <c r="S50" s="127"/>
      <c r="T50" s="128"/>
      <c r="U50" s="129"/>
      <c r="V50" s="126" t="s">
        <v>80</v>
      </c>
      <c r="W50" s="127"/>
      <c r="X50" s="122" t="s">
        <v>81</v>
      </c>
      <c r="Y50" s="121"/>
      <c r="Z50" s="121"/>
      <c r="AA50" s="121"/>
      <c r="AB50" s="121"/>
      <c r="AC50" s="121"/>
      <c r="AD50" s="121"/>
      <c r="AE50" s="118"/>
      <c r="AF50" s="126" t="s">
        <v>82</v>
      </c>
      <c r="AG50" s="127"/>
      <c r="AH50" s="119" t="s">
        <v>83</v>
      </c>
      <c r="AI50" s="121"/>
      <c r="AJ50" s="121"/>
      <c r="AK50" s="118"/>
      <c r="AL50" s="119" t="s">
        <v>84</v>
      </c>
      <c r="AM50" s="121"/>
      <c r="AN50" s="121"/>
      <c r="AO50" s="118"/>
      <c r="AP50" s="119" t="s">
        <v>36</v>
      </c>
      <c r="AQ50" s="121"/>
      <c r="AR50" s="121"/>
      <c r="AS50" s="118"/>
      <c r="AT50" s="119" t="s">
        <v>36</v>
      </c>
      <c r="AU50" s="121"/>
      <c r="AV50" s="121"/>
      <c r="AW50" s="118"/>
      <c r="AX50" s="14"/>
      <c r="AY50" s="14"/>
      <c r="AZ50" s="14"/>
      <c r="BA50" s="14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</row>
    <row r="51" spans="1:67" ht="19.5" customHeight="1">
      <c r="A51" s="128"/>
      <c r="B51" s="129"/>
      <c r="C51" s="128"/>
      <c r="D51" s="140"/>
      <c r="E51" s="140"/>
      <c r="F51" s="140"/>
      <c r="G51" s="140"/>
      <c r="H51" s="140"/>
      <c r="I51" s="140"/>
      <c r="J51" s="140"/>
      <c r="K51" s="140"/>
      <c r="L51" s="140"/>
      <c r="M51" s="129"/>
      <c r="N51" s="128"/>
      <c r="O51" s="129"/>
      <c r="P51" s="128"/>
      <c r="Q51" s="129"/>
      <c r="R51" s="128"/>
      <c r="S51" s="129"/>
      <c r="T51" s="128"/>
      <c r="U51" s="129"/>
      <c r="V51" s="128"/>
      <c r="W51" s="129"/>
      <c r="X51" s="126" t="s">
        <v>85</v>
      </c>
      <c r="Y51" s="127"/>
      <c r="Z51" s="119" t="s">
        <v>86</v>
      </c>
      <c r="AA51" s="121"/>
      <c r="AB51" s="121"/>
      <c r="AC51" s="121"/>
      <c r="AD51" s="121"/>
      <c r="AE51" s="118"/>
      <c r="AF51" s="128"/>
      <c r="AG51" s="129"/>
      <c r="AH51" s="119" t="s">
        <v>87</v>
      </c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18"/>
      <c r="AX51" s="14"/>
      <c r="AY51" s="14"/>
      <c r="AZ51" s="14"/>
      <c r="BA51" s="14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</row>
    <row r="52" spans="1:67" ht="30" customHeight="1">
      <c r="A52" s="128"/>
      <c r="B52" s="129"/>
      <c r="C52" s="128"/>
      <c r="D52" s="140"/>
      <c r="E52" s="140"/>
      <c r="F52" s="140"/>
      <c r="G52" s="140"/>
      <c r="H52" s="140"/>
      <c r="I52" s="140"/>
      <c r="J52" s="140"/>
      <c r="K52" s="140"/>
      <c r="L52" s="140"/>
      <c r="M52" s="129"/>
      <c r="N52" s="128"/>
      <c r="O52" s="129"/>
      <c r="P52" s="128"/>
      <c r="Q52" s="129"/>
      <c r="R52" s="128"/>
      <c r="S52" s="129"/>
      <c r="T52" s="128"/>
      <c r="U52" s="129"/>
      <c r="V52" s="128"/>
      <c r="W52" s="129"/>
      <c r="X52" s="128"/>
      <c r="Y52" s="129"/>
      <c r="Z52" s="136" t="s">
        <v>88</v>
      </c>
      <c r="AA52" s="127"/>
      <c r="AB52" s="126" t="s">
        <v>89</v>
      </c>
      <c r="AC52" s="127"/>
      <c r="AD52" s="126" t="s">
        <v>90</v>
      </c>
      <c r="AE52" s="127"/>
      <c r="AF52" s="128"/>
      <c r="AG52" s="129"/>
      <c r="AH52" s="119">
        <v>1</v>
      </c>
      <c r="AI52" s="118"/>
      <c r="AJ52" s="119">
        <v>2</v>
      </c>
      <c r="AK52" s="118"/>
      <c r="AL52" s="119">
        <v>3</v>
      </c>
      <c r="AM52" s="118"/>
      <c r="AN52" s="119"/>
      <c r="AO52" s="118"/>
      <c r="AP52" s="119"/>
      <c r="AQ52" s="118"/>
      <c r="AR52" s="119"/>
      <c r="AS52" s="118"/>
      <c r="AT52" s="119"/>
      <c r="AU52" s="118"/>
      <c r="AV52" s="119"/>
      <c r="AW52" s="118"/>
      <c r="AX52" s="14"/>
      <c r="AY52" s="14"/>
      <c r="AZ52" s="14"/>
      <c r="BA52" s="14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</row>
    <row r="53" spans="1:67" ht="19.5" customHeight="1">
      <c r="A53" s="128"/>
      <c r="B53" s="129"/>
      <c r="C53" s="128"/>
      <c r="D53" s="140"/>
      <c r="E53" s="140"/>
      <c r="F53" s="140"/>
      <c r="G53" s="140"/>
      <c r="H53" s="140"/>
      <c r="I53" s="140"/>
      <c r="J53" s="140"/>
      <c r="K53" s="140"/>
      <c r="L53" s="140"/>
      <c r="M53" s="129"/>
      <c r="N53" s="128"/>
      <c r="O53" s="129"/>
      <c r="P53" s="128"/>
      <c r="Q53" s="129"/>
      <c r="R53" s="128"/>
      <c r="S53" s="129"/>
      <c r="T53" s="128"/>
      <c r="U53" s="129"/>
      <c r="V53" s="128"/>
      <c r="W53" s="129"/>
      <c r="X53" s="128"/>
      <c r="Y53" s="129"/>
      <c r="Z53" s="128"/>
      <c r="AA53" s="129"/>
      <c r="AB53" s="128"/>
      <c r="AC53" s="129"/>
      <c r="AD53" s="128"/>
      <c r="AE53" s="129"/>
      <c r="AF53" s="128"/>
      <c r="AG53" s="129"/>
      <c r="AH53" s="119" t="s">
        <v>91</v>
      </c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18"/>
      <c r="AX53" s="14"/>
      <c r="AY53" s="14"/>
      <c r="AZ53" s="14"/>
      <c r="BA53" s="14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</row>
    <row r="54" spans="1:67" ht="17.25" customHeight="1">
      <c r="A54" s="130"/>
      <c r="B54" s="131"/>
      <c r="C54" s="130"/>
      <c r="D54" s="141"/>
      <c r="E54" s="141"/>
      <c r="F54" s="141"/>
      <c r="G54" s="141"/>
      <c r="H54" s="141"/>
      <c r="I54" s="141"/>
      <c r="J54" s="141"/>
      <c r="K54" s="141"/>
      <c r="L54" s="141"/>
      <c r="M54" s="131"/>
      <c r="N54" s="130"/>
      <c r="O54" s="131"/>
      <c r="P54" s="130"/>
      <c r="Q54" s="131"/>
      <c r="R54" s="130"/>
      <c r="S54" s="131"/>
      <c r="T54" s="130"/>
      <c r="U54" s="131"/>
      <c r="V54" s="130"/>
      <c r="W54" s="131"/>
      <c r="X54" s="130"/>
      <c r="Y54" s="131"/>
      <c r="Z54" s="130"/>
      <c r="AA54" s="131"/>
      <c r="AB54" s="130"/>
      <c r="AC54" s="131"/>
      <c r="AD54" s="130"/>
      <c r="AE54" s="131"/>
      <c r="AF54" s="130"/>
      <c r="AG54" s="131"/>
      <c r="AH54" s="132">
        <v>16</v>
      </c>
      <c r="AI54" s="118"/>
      <c r="AJ54" s="132">
        <v>13</v>
      </c>
      <c r="AK54" s="118"/>
      <c r="AL54" s="132">
        <v>6</v>
      </c>
      <c r="AM54" s="118"/>
      <c r="AN54" s="132"/>
      <c r="AO54" s="118"/>
      <c r="AP54" s="132"/>
      <c r="AQ54" s="118"/>
      <c r="AR54" s="132"/>
      <c r="AS54" s="118"/>
      <c r="AT54" s="132"/>
      <c r="AU54" s="118"/>
      <c r="AV54" s="132"/>
      <c r="AW54" s="118"/>
      <c r="AX54" s="46">
        <v>1</v>
      </c>
      <c r="AY54" s="47">
        <v>2</v>
      </c>
      <c r="AZ54" s="47">
        <v>3</v>
      </c>
      <c r="BA54" s="47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</row>
    <row r="55" spans="1:67" ht="15.75" customHeight="1">
      <c r="A55" s="119">
        <v>1</v>
      </c>
      <c r="B55" s="118"/>
      <c r="C55" s="122">
        <v>2</v>
      </c>
      <c r="D55" s="121"/>
      <c r="E55" s="121"/>
      <c r="F55" s="121"/>
      <c r="G55" s="121"/>
      <c r="H55" s="121"/>
      <c r="I55" s="121"/>
      <c r="J55" s="121"/>
      <c r="K55" s="121"/>
      <c r="L55" s="121"/>
      <c r="M55" s="118"/>
      <c r="N55" s="122">
        <v>3</v>
      </c>
      <c r="O55" s="118"/>
      <c r="P55" s="122">
        <v>4</v>
      </c>
      <c r="Q55" s="118"/>
      <c r="R55" s="122">
        <v>5</v>
      </c>
      <c r="S55" s="118"/>
      <c r="T55" s="119">
        <v>6</v>
      </c>
      <c r="U55" s="118"/>
      <c r="V55" s="122">
        <v>7</v>
      </c>
      <c r="W55" s="118"/>
      <c r="X55" s="122">
        <v>8</v>
      </c>
      <c r="Y55" s="118"/>
      <c r="Z55" s="119">
        <v>9</v>
      </c>
      <c r="AA55" s="118"/>
      <c r="AB55" s="122">
        <v>10</v>
      </c>
      <c r="AC55" s="118"/>
      <c r="AD55" s="122">
        <v>11</v>
      </c>
      <c r="AE55" s="118"/>
      <c r="AF55" s="122">
        <v>12</v>
      </c>
      <c r="AG55" s="118"/>
      <c r="AH55" s="119">
        <v>13</v>
      </c>
      <c r="AI55" s="118"/>
      <c r="AJ55" s="119">
        <v>14</v>
      </c>
      <c r="AK55" s="118"/>
      <c r="AL55" s="119">
        <v>15</v>
      </c>
      <c r="AM55" s="118"/>
      <c r="AN55" s="119">
        <v>16</v>
      </c>
      <c r="AO55" s="118"/>
      <c r="AP55" s="119">
        <v>17</v>
      </c>
      <c r="AQ55" s="118"/>
      <c r="AR55" s="119">
        <v>18</v>
      </c>
      <c r="AS55" s="118"/>
      <c r="AT55" s="119">
        <v>19</v>
      </c>
      <c r="AU55" s="118"/>
      <c r="AV55" s="119">
        <v>20</v>
      </c>
      <c r="AW55" s="121"/>
      <c r="AX55" s="46"/>
      <c r="AY55" s="47"/>
      <c r="AZ55" s="47"/>
      <c r="BA55" s="47">
        <f t="shared" ref="BA55:BA121" si="0">SUM(AX55:AZ55)</f>
        <v>0</v>
      </c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</row>
    <row r="56" spans="1:67" ht="17.25" customHeight="1">
      <c r="A56" s="125" t="s">
        <v>92</v>
      </c>
      <c r="B56" s="121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46"/>
      <c r="AY56" s="47"/>
      <c r="AZ56" s="47"/>
      <c r="BA56" s="47">
        <f t="shared" si="0"/>
        <v>0</v>
      </c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</row>
    <row r="57" spans="1:67" ht="18.75" customHeight="1">
      <c r="A57" s="125" t="s">
        <v>93</v>
      </c>
      <c r="B57" s="121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21"/>
      <c r="AV57" s="121"/>
      <c r="AW57" s="121"/>
      <c r="AX57" s="46"/>
      <c r="AY57" s="47"/>
      <c r="AZ57" s="47"/>
      <c r="BA57" s="47">
        <f t="shared" si="0"/>
        <v>0</v>
      </c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</row>
    <row r="58" spans="1:67" ht="15.75" customHeight="1">
      <c r="A58" s="119" t="s">
        <v>94</v>
      </c>
      <c r="B58" s="118"/>
      <c r="C58" s="120" t="s">
        <v>95</v>
      </c>
      <c r="D58" s="121"/>
      <c r="E58" s="121"/>
      <c r="F58" s="121"/>
      <c r="G58" s="121"/>
      <c r="H58" s="121"/>
      <c r="I58" s="121"/>
      <c r="J58" s="121"/>
      <c r="K58" s="121"/>
      <c r="L58" s="121"/>
      <c r="M58" s="118"/>
      <c r="N58" s="122"/>
      <c r="O58" s="118"/>
      <c r="P58" s="122" t="s">
        <v>96</v>
      </c>
      <c r="Q58" s="118"/>
      <c r="R58" s="122"/>
      <c r="S58" s="118"/>
      <c r="T58" s="119">
        <v>3</v>
      </c>
      <c r="U58" s="118"/>
      <c r="V58" s="122">
        <f>T58*30</f>
        <v>90</v>
      </c>
      <c r="W58" s="118"/>
      <c r="X58" s="122">
        <f>SUM(Z58:AE58)</f>
        <v>30</v>
      </c>
      <c r="Y58" s="118"/>
      <c r="Z58" s="119">
        <v>16</v>
      </c>
      <c r="AA58" s="118"/>
      <c r="AB58" s="122"/>
      <c r="AC58" s="118"/>
      <c r="AD58" s="122">
        <v>14</v>
      </c>
      <c r="AE58" s="118"/>
      <c r="AF58" s="122">
        <f>V58-X58</f>
        <v>60</v>
      </c>
      <c r="AG58" s="118"/>
      <c r="AH58" s="119">
        <v>2</v>
      </c>
      <c r="AI58" s="118"/>
      <c r="AJ58" s="2"/>
      <c r="AK58" s="48"/>
      <c r="AL58" s="2"/>
      <c r="AM58" s="48"/>
      <c r="AN58" s="2"/>
      <c r="AO58" s="48"/>
      <c r="AP58" s="2"/>
      <c r="AQ58" s="48"/>
      <c r="AR58" s="2"/>
      <c r="AS58" s="48"/>
      <c r="AT58" s="2"/>
      <c r="AU58" s="48"/>
      <c r="AV58" s="2"/>
      <c r="AW58" s="49"/>
      <c r="AX58" s="46">
        <v>3</v>
      </c>
      <c r="AY58" s="47"/>
      <c r="AZ58" s="47"/>
      <c r="BA58" s="47">
        <f t="shared" si="0"/>
        <v>3</v>
      </c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</row>
    <row r="59" spans="1:67" ht="30" customHeight="1">
      <c r="A59" s="119" t="s">
        <v>97</v>
      </c>
      <c r="B59" s="118"/>
      <c r="C59" s="120" t="s">
        <v>98</v>
      </c>
      <c r="D59" s="121"/>
      <c r="E59" s="121"/>
      <c r="F59" s="121"/>
      <c r="G59" s="121"/>
      <c r="H59" s="121"/>
      <c r="I59" s="121"/>
      <c r="J59" s="121"/>
      <c r="K59" s="121"/>
      <c r="L59" s="121"/>
      <c r="M59" s="118"/>
      <c r="N59" s="122"/>
      <c r="O59" s="118"/>
      <c r="P59" s="122" t="s">
        <v>96</v>
      </c>
      <c r="Q59" s="118"/>
      <c r="R59" s="122"/>
      <c r="S59" s="118"/>
      <c r="T59" s="119">
        <v>3</v>
      </c>
      <c r="U59" s="118"/>
      <c r="V59" s="122">
        <f>T59*30</f>
        <v>90</v>
      </c>
      <c r="W59" s="118"/>
      <c r="X59" s="122">
        <f>SUM(Z59:AE59)</f>
        <v>30</v>
      </c>
      <c r="Y59" s="118"/>
      <c r="Z59" s="119"/>
      <c r="AA59" s="118"/>
      <c r="AB59" s="122"/>
      <c r="AC59" s="118"/>
      <c r="AD59" s="122">
        <v>30</v>
      </c>
      <c r="AE59" s="118"/>
      <c r="AF59" s="122">
        <f>V59-X59</f>
        <v>60</v>
      </c>
      <c r="AG59" s="118"/>
      <c r="AH59" s="119">
        <v>2</v>
      </c>
      <c r="AI59" s="118"/>
      <c r="AJ59" s="2"/>
      <c r="AK59" s="48"/>
      <c r="AL59" s="2"/>
      <c r="AM59" s="48"/>
      <c r="AN59" s="2"/>
      <c r="AO59" s="48"/>
      <c r="AP59" s="2"/>
      <c r="AQ59" s="48"/>
      <c r="AR59" s="2"/>
      <c r="AS59" s="48"/>
      <c r="AT59" s="2"/>
      <c r="AU59" s="48"/>
      <c r="AV59" s="2"/>
      <c r="AW59" s="49"/>
      <c r="AX59" s="46">
        <v>3</v>
      </c>
      <c r="AY59" s="47"/>
      <c r="AZ59" s="47"/>
      <c r="BA59" s="47">
        <f t="shared" si="0"/>
        <v>3</v>
      </c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</row>
    <row r="60" spans="1:67" ht="19.5" customHeight="1">
      <c r="A60" s="117"/>
      <c r="B60" s="118"/>
      <c r="C60" s="123" t="s">
        <v>103</v>
      </c>
      <c r="D60" s="121"/>
      <c r="E60" s="121"/>
      <c r="F60" s="121"/>
      <c r="G60" s="121"/>
      <c r="H60" s="121"/>
      <c r="I60" s="121"/>
      <c r="J60" s="121"/>
      <c r="K60" s="121"/>
      <c r="L60" s="121"/>
      <c r="M60" s="118"/>
      <c r="N60" s="124"/>
      <c r="O60" s="118"/>
      <c r="P60" s="124"/>
      <c r="Q60" s="118"/>
      <c r="R60" s="124"/>
      <c r="S60" s="118"/>
      <c r="T60" s="117">
        <f>SUM(T58:U59)</f>
        <v>6</v>
      </c>
      <c r="U60" s="118"/>
      <c r="V60" s="117">
        <f>SUM(V58:W59)</f>
        <v>180</v>
      </c>
      <c r="W60" s="118"/>
      <c r="X60" s="117">
        <f>SUM(X58:Y59)</f>
        <v>60</v>
      </c>
      <c r="Y60" s="118"/>
      <c r="Z60" s="117">
        <f>SUM(Z58:AA59)</f>
        <v>16</v>
      </c>
      <c r="AA60" s="118"/>
      <c r="AB60" s="117">
        <f>SUM(AB58:AC59)</f>
        <v>0</v>
      </c>
      <c r="AC60" s="118"/>
      <c r="AD60" s="117">
        <f>SUM(AD58:AE59)</f>
        <v>44</v>
      </c>
      <c r="AE60" s="118"/>
      <c r="AF60" s="117">
        <f>SUM(AF58:AG59)</f>
        <v>120</v>
      </c>
      <c r="AG60" s="118"/>
      <c r="AH60" s="117">
        <f>SUM(AH58:AI59)</f>
        <v>4</v>
      </c>
      <c r="AI60" s="118"/>
      <c r="AJ60" s="117">
        <f>SUM(AJ58:AK59)</f>
        <v>0</v>
      </c>
      <c r="AK60" s="118"/>
      <c r="AL60" s="117">
        <f>SUM(AL58:AM59)</f>
        <v>0</v>
      </c>
      <c r="AM60" s="118"/>
      <c r="AN60" s="117">
        <f>SUM(AN58:AO59)</f>
        <v>0</v>
      </c>
      <c r="AO60" s="118"/>
      <c r="AP60" s="117">
        <f>SUM(AP58:AQ59)</f>
        <v>0</v>
      </c>
      <c r="AQ60" s="118"/>
      <c r="AR60" s="117">
        <f>SUM(AR58:AS59)</f>
        <v>0</v>
      </c>
      <c r="AS60" s="118"/>
      <c r="AT60" s="117">
        <f>SUM(AT58:AU59)</f>
        <v>0</v>
      </c>
      <c r="AU60" s="118"/>
      <c r="AV60" s="117">
        <f>SUM(AV58:AW59)</f>
        <v>0</v>
      </c>
      <c r="AW60" s="118"/>
      <c r="AX60" s="46"/>
      <c r="AY60" s="47"/>
      <c r="AZ60" s="47"/>
      <c r="BA60" s="47">
        <f t="shared" si="0"/>
        <v>0</v>
      </c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50"/>
    </row>
    <row r="61" spans="1:67" ht="18.75" hidden="1" customHeight="1">
      <c r="A61" s="125" t="s">
        <v>104</v>
      </c>
      <c r="B61" s="121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21"/>
      <c r="AV61" s="121"/>
      <c r="AW61" s="121"/>
      <c r="AX61" s="46"/>
      <c r="AY61" s="47"/>
      <c r="AZ61" s="47"/>
      <c r="BA61" s="47">
        <f t="shared" si="0"/>
        <v>0</v>
      </c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</row>
    <row r="62" spans="1:67" ht="18.75" hidden="1" customHeight="1">
      <c r="A62" s="119" t="s">
        <v>105</v>
      </c>
      <c r="B62" s="118"/>
      <c r="C62" s="120"/>
      <c r="D62" s="121"/>
      <c r="E62" s="121"/>
      <c r="F62" s="121"/>
      <c r="G62" s="121"/>
      <c r="H62" s="121"/>
      <c r="I62" s="121"/>
      <c r="J62" s="121"/>
      <c r="K62" s="121"/>
      <c r="L62" s="121"/>
      <c r="M62" s="118"/>
      <c r="N62" s="122"/>
      <c r="O62" s="118"/>
      <c r="P62" s="122"/>
      <c r="Q62" s="118"/>
      <c r="R62" s="122"/>
      <c r="S62" s="118"/>
      <c r="T62" s="119"/>
      <c r="U62" s="118"/>
      <c r="V62" s="122">
        <f>T62*30</f>
        <v>0</v>
      </c>
      <c r="W62" s="118"/>
      <c r="X62" s="122">
        <f t="shared" ref="X62:X83" si="1">SUM(Z62:AE62)</f>
        <v>0</v>
      </c>
      <c r="Y62" s="118"/>
      <c r="Z62" s="119"/>
      <c r="AA62" s="118"/>
      <c r="AB62" s="122"/>
      <c r="AC62" s="118"/>
      <c r="AD62" s="122"/>
      <c r="AE62" s="118"/>
      <c r="AF62" s="122">
        <f t="shared" ref="AF62:AF83" si="2">V62-X62</f>
        <v>0</v>
      </c>
      <c r="AG62" s="118"/>
      <c r="AH62" s="2"/>
      <c r="AI62" s="48"/>
      <c r="AJ62" s="2"/>
      <c r="AK62" s="48"/>
      <c r="AL62" s="2"/>
      <c r="AM62" s="48"/>
      <c r="AN62" s="2"/>
      <c r="AO62" s="48"/>
      <c r="AP62" s="2"/>
      <c r="AQ62" s="48"/>
      <c r="AR62" s="2"/>
      <c r="AS62" s="48"/>
      <c r="AT62" s="2"/>
      <c r="AU62" s="48"/>
      <c r="AV62" s="2"/>
      <c r="AW62" s="49"/>
      <c r="AX62" s="46"/>
      <c r="AY62" s="47"/>
      <c r="AZ62" s="47"/>
      <c r="BA62" s="47">
        <f t="shared" si="0"/>
        <v>0</v>
      </c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</row>
    <row r="63" spans="1:67" ht="17.25" hidden="1" customHeight="1">
      <c r="A63" s="119" t="s">
        <v>106</v>
      </c>
      <c r="B63" s="118"/>
      <c r="C63" s="120"/>
      <c r="D63" s="121"/>
      <c r="E63" s="121"/>
      <c r="F63" s="121"/>
      <c r="G63" s="121"/>
      <c r="H63" s="121"/>
      <c r="I63" s="121"/>
      <c r="J63" s="121"/>
      <c r="K63" s="121"/>
      <c r="L63" s="121"/>
      <c r="M63" s="118"/>
      <c r="N63" s="122"/>
      <c r="O63" s="118"/>
      <c r="P63" s="122"/>
      <c r="Q63" s="118"/>
      <c r="R63" s="122"/>
      <c r="S63" s="118"/>
      <c r="T63" s="119"/>
      <c r="U63" s="118"/>
      <c r="V63" s="122">
        <f>T63*30</f>
        <v>0</v>
      </c>
      <c r="W63" s="118"/>
      <c r="X63" s="122">
        <f t="shared" si="1"/>
        <v>0</v>
      </c>
      <c r="Y63" s="118"/>
      <c r="Z63" s="119"/>
      <c r="AA63" s="118"/>
      <c r="AB63" s="122"/>
      <c r="AC63" s="118"/>
      <c r="AD63" s="122"/>
      <c r="AE63" s="118"/>
      <c r="AF63" s="122">
        <f t="shared" si="2"/>
        <v>0</v>
      </c>
      <c r="AG63" s="118"/>
      <c r="AH63" s="2"/>
      <c r="AI63" s="48"/>
      <c r="AJ63" s="2"/>
      <c r="AK63" s="48"/>
      <c r="AL63" s="2"/>
      <c r="AM63" s="48"/>
      <c r="AN63" s="2"/>
      <c r="AO63" s="48"/>
      <c r="AP63" s="2"/>
      <c r="AQ63" s="48"/>
      <c r="AR63" s="2"/>
      <c r="AS63" s="48"/>
      <c r="AT63" s="2"/>
      <c r="AU63" s="48"/>
      <c r="AV63" s="2"/>
      <c r="AW63" s="49"/>
      <c r="AX63" s="46"/>
      <c r="AY63" s="47"/>
      <c r="AZ63" s="47"/>
      <c r="BA63" s="47">
        <f t="shared" si="0"/>
        <v>0</v>
      </c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</row>
    <row r="64" spans="1:67" ht="18.75" hidden="1" customHeight="1">
      <c r="A64" s="119" t="s">
        <v>107</v>
      </c>
      <c r="B64" s="118"/>
      <c r="C64" s="120"/>
      <c r="D64" s="121"/>
      <c r="E64" s="121"/>
      <c r="F64" s="121"/>
      <c r="G64" s="121"/>
      <c r="H64" s="121"/>
      <c r="I64" s="121"/>
      <c r="J64" s="121"/>
      <c r="K64" s="121"/>
      <c r="L64" s="121"/>
      <c r="M64" s="118"/>
      <c r="N64" s="122"/>
      <c r="O64" s="118"/>
      <c r="P64" s="122"/>
      <c r="Q64" s="118"/>
      <c r="R64" s="122"/>
      <c r="S64" s="118"/>
      <c r="T64" s="119"/>
      <c r="U64" s="118"/>
      <c r="V64" s="122">
        <f>T64*30</f>
        <v>0</v>
      </c>
      <c r="W64" s="118"/>
      <c r="X64" s="122">
        <f t="shared" si="1"/>
        <v>0</v>
      </c>
      <c r="Y64" s="118"/>
      <c r="Z64" s="119"/>
      <c r="AA64" s="118"/>
      <c r="AB64" s="122"/>
      <c r="AC64" s="118"/>
      <c r="AD64" s="122"/>
      <c r="AE64" s="118"/>
      <c r="AF64" s="122">
        <f t="shared" si="2"/>
        <v>0</v>
      </c>
      <c r="AG64" s="118"/>
      <c r="AH64" s="2"/>
      <c r="AI64" s="48"/>
      <c r="AJ64" s="2"/>
      <c r="AK64" s="48"/>
      <c r="AL64" s="2"/>
      <c r="AM64" s="48"/>
      <c r="AN64" s="2"/>
      <c r="AO64" s="48"/>
      <c r="AP64" s="2"/>
      <c r="AQ64" s="48"/>
      <c r="AR64" s="2"/>
      <c r="AS64" s="48"/>
      <c r="AT64" s="2"/>
      <c r="AU64" s="48"/>
      <c r="AV64" s="2"/>
      <c r="AW64" s="49"/>
      <c r="AX64" s="46"/>
      <c r="AY64" s="47"/>
      <c r="AZ64" s="47"/>
      <c r="BA64" s="47">
        <f t="shared" si="0"/>
        <v>0</v>
      </c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</row>
    <row r="65" spans="1:67" ht="31.5" hidden="1" customHeight="1">
      <c r="A65" s="119" t="s">
        <v>108</v>
      </c>
      <c r="B65" s="118"/>
      <c r="C65" s="120"/>
      <c r="D65" s="121"/>
      <c r="E65" s="121"/>
      <c r="F65" s="121"/>
      <c r="G65" s="121"/>
      <c r="H65" s="121"/>
      <c r="I65" s="121"/>
      <c r="J65" s="121"/>
      <c r="K65" s="121"/>
      <c r="L65" s="121"/>
      <c r="M65" s="118"/>
      <c r="N65" s="122"/>
      <c r="O65" s="118"/>
      <c r="P65" s="122"/>
      <c r="Q65" s="118"/>
      <c r="R65" s="122"/>
      <c r="S65" s="118"/>
      <c r="T65" s="119">
        <f t="shared" ref="T65:T83" si="3">V65/36</f>
        <v>0</v>
      </c>
      <c r="U65" s="118"/>
      <c r="V65" s="122"/>
      <c r="W65" s="118"/>
      <c r="X65" s="122">
        <f t="shared" si="1"/>
        <v>0</v>
      </c>
      <c r="Y65" s="118"/>
      <c r="Z65" s="119"/>
      <c r="AA65" s="118"/>
      <c r="AB65" s="122"/>
      <c r="AC65" s="118"/>
      <c r="AD65" s="122"/>
      <c r="AE65" s="118"/>
      <c r="AF65" s="122">
        <f t="shared" si="2"/>
        <v>0</v>
      </c>
      <c r="AG65" s="118"/>
      <c r="AH65" s="2"/>
      <c r="AI65" s="48"/>
      <c r="AJ65" s="2"/>
      <c r="AK65" s="48"/>
      <c r="AL65" s="2"/>
      <c r="AM65" s="48"/>
      <c r="AN65" s="2"/>
      <c r="AO65" s="48"/>
      <c r="AP65" s="2"/>
      <c r="AQ65" s="48"/>
      <c r="AR65" s="2"/>
      <c r="AS65" s="48"/>
      <c r="AT65" s="2"/>
      <c r="AU65" s="48"/>
      <c r="AV65" s="2"/>
      <c r="AW65" s="49"/>
      <c r="AX65" s="46"/>
      <c r="AY65" s="47"/>
      <c r="AZ65" s="47"/>
      <c r="BA65" s="47">
        <f t="shared" si="0"/>
        <v>0</v>
      </c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</row>
    <row r="66" spans="1:67" ht="18" hidden="1" customHeight="1">
      <c r="A66" s="119" t="s">
        <v>109</v>
      </c>
      <c r="B66" s="118"/>
      <c r="C66" s="120"/>
      <c r="D66" s="121"/>
      <c r="E66" s="121"/>
      <c r="F66" s="121"/>
      <c r="G66" s="121"/>
      <c r="H66" s="121"/>
      <c r="I66" s="121"/>
      <c r="J66" s="121"/>
      <c r="K66" s="121"/>
      <c r="L66" s="121"/>
      <c r="M66" s="118"/>
      <c r="N66" s="122"/>
      <c r="O66" s="118"/>
      <c r="P66" s="122"/>
      <c r="Q66" s="118"/>
      <c r="R66" s="122"/>
      <c r="S66" s="118"/>
      <c r="T66" s="119">
        <f t="shared" si="3"/>
        <v>0</v>
      </c>
      <c r="U66" s="118"/>
      <c r="V66" s="122"/>
      <c r="W66" s="118"/>
      <c r="X66" s="122">
        <f t="shared" si="1"/>
        <v>0</v>
      </c>
      <c r="Y66" s="118"/>
      <c r="Z66" s="119"/>
      <c r="AA66" s="118"/>
      <c r="AB66" s="122"/>
      <c r="AC66" s="118"/>
      <c r="AD66" s="122"/>
      <c r="AE66" s="118"/>
      <c r="AF66" s="122">
        <f t="shared" si="2"/>
        <v>0</v>
      </c>
      <c r="AG66" s="118"/>
      <c r="AH66" s="2"/>
      <c r="AI66" s="48"/>
      <c r="AJ66" s="2"/>
      <c r="AK66" s="48"/>
      <c r="AL66" s="2"/>
      <c r="AM66" s="48"/>
      <c r="AN66" s="2"/>
      <c r="AO66" s="48"/>
      <c r="AP66" s="2"/>
      <c r="AQ66" s="48"/>
      <c r="AR66" s="2"/>
      <c r="AS66" s="48"/>
      <c r="AT66" s="2"/>
      <c r="AU66" s="48"/>
      <c r="AV66" s="2"/>
      <c r="AW66" s="49"/>
      <c r="AX66" s="46"/>
      <c r="AY66" s="47"/>
      <c r="AZ66" s="47"/>
      <c r="BA66" s="47">
        <f t="shared" si="0"/>
        <v>0</v>
      </c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</row>
    <row r="67" spans="1:67" ht="18" hidden="1" customHeight="1">
      <c r="A67" s="119" t="s">
        <v>36</v>
      </c>
      <c r="B67" s="118"/>
      <c r="C67" s="120"/>
      <c r="D67" s="121"/>
      <c r="E67" s="121"/>
      <c r="F67" s="121"/>
      <c r="G67" s="121"/>
      <c r="H67" s="121"/>
      <c r="I67" s="121"/>
      <c r="J67" s="121"/>
      <c r="K67" s="121"/>
      <c r="L67" s="121"/>
      <c r="M67" s="118"/>
      <c r="N67" s="122"/>
      <c r="O67" s="118"/>
      <c r="P67" s="122"/>
      <c r="Q67" s="118"/>
      <c r="R67" s="122"/>
      <c r="S67" s="118"/>
      <c r="T67" s="119">
        <f t="shared" si="3"/>
        <v>0</v>
      </c>
      <c r="U67" s="118"/>
      <c r="V67" s="122"/>
      <c r="W67" s="118"/>
      <c r="X67" s="122">
        <f t="shared" si="1"/>
        <v>0</v>
      </c>
      <c r="Y67" s="118"/>
      <c r="Z67" s="119"/>
      <c r="AA67" s="118"/>
      <c r="AB67" s="122"/>
      <c r="AC67" s="118"/>
      <c r="AD67" s="122"/>
      <c r="AE67" s="118"/>
      <c r="AF67" s="122">
        <f t="shared" si="2"/>
        <v>0</v>
      </c>
      <c r="AG67" s="118"/>
      <c r="AH67" s="2"/>
      <c r="AI67" s="48"/>
      <c r="AJ67" s="2"/>
      <c r="AK67" s="48"/>
      <c r="AL67" s="2"/>
      <c r="AM67" s="48"/>
      <c r="AN67" s="2"/>
      <c r="AO67" s="48"/>
      <c r="AP67" s="2"/>
      <c r="AQ67" s="48"/>
      <c r="AR67" s="2"/>
      <c r="AS67" s="48"/>
      <c r="AT67" s="2"/>
      <c r="AU67" s="48"/>
      <c r="AV67" s="2"/>
      <c r="AW67" s="49"/>
      <c r="AX67" s="46"/>
      <c r="AY67" s="47"/>
      <c r="AZ67" s="47"/>
      <c r="BA67" s="47">
        <f t="shared" si="0"/>
        <v>0</v>
      </c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</row>
    <row r="68" spans="1:67" ht="17.25" hidden="1" customHeight="1">
      <c r="A68" s="119" t="s">
        <v>36</v>
      </c>
      <c r="B68" s="118"/>
      <c r="C68" s="120"/>
      <c r="D68" s="121"/>
      <c r="E68" s="121"/>
      <c r="F68" s="121"/>
      <c r="G68" s="121"/>
      <c r="H68" s="121"/>
      <c r="I68" s="121"/>
      <c r="J68" s="121"/>
      <c r="K68" s="121"/>
      <c r="L68" s="121"/>
      <c r="M68" s="118"/>
      <c r="N68" s="122"/>
      <c r="O68" s="118"/>
      <c r="P68" s="122"/>
      <c r="Q68" s="118"/>
      <c r="R68" s="122"/>
      <c r="S68" s="118"/>
      <c r="T68" s="119">
        <f t="shared" si="3"/>
        <v>0</v>
      </c>
      <c r="U68" s="118"/>
      <c r="V68" s="122"/>
      <c r="W68" s="118"/>
      <c r="X68" s="122">
        <f t="shared" si="1"/>
        <v>0</v>
      </c>
      <c r="Y68" s="118"/>
      <c r="Z68" s="119"/>
      <c r="AA68" s="118"/>
      <c r="AB68" s="122"/>
      <c r="AC68" s="118"/>
      <c r="AD68" s="122"/>
      <c r="AE68" s="118"/>
      <c r="AF68" s="122">
        <f t="shared" si="2"/>
        <v>0</v>
      </c>
      <c r="AG68" s="118"/>
      <c r="AH68" s="2"/>
      <c r="AI68" s="48"/>
      <c r="AJ68" s="2"/>
      <c r="AK68" s="48"/>
      <c r="AL68" s="2"/>
      <c r="AM68" s="48"/>
      <c r="AN68" s="2"/>
      <c r="AO68" s="48"/>
      <c r="AP68" s="2"/>
      <c r="AQ68" s="48"/>
      <c r="AR68" s="2"/>
      <c r="AS68" s="48"/>
      <c r="AT68" s="2"/>
      <c r="AU68" s="48"/>
      <c r="AV68" s="2"/>
      <c r="AW68" s="49"/>
      <c r="AX68" s="46"/>
      <c r="AY68" s="47"/>
      <c r="AZ68" s="47"/>
      <c r="BA68" s="47">
        <f t="shared" si="0"/>
        <v>0</v>
      </c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</row>
    <row r="69" spans="1:67" ht="47.25" hidden="1" customHeight="1">
      <c r="A69" s="119" t="s">
        <v>110</v>
      </c>
      <c r="B69" s="118"/>
      <c r="C69" s="120"/>
      <c r="D69" s="121"/>
      <c r="E69" s="121"/>
      <c r="F69" s="121"/>
      <c r="G69" s="121"/>
      <c r="H69" s="121"/>
      <c r="I69" s="121"/>
      <c r="J69" s="121"/>
      <c r="K69" s="121"/>
      <c r="L69" s="121"/>
      <c r="M69" s="118"/>
      <c r="N69" s="122"/>
      <c r="O69" s="118"/>
      <c r="P69" s="122"/>
      <c r="Q69" s="118"/>
      <c r="R69" s="122"/>
      <c r="S69" s="118"/>
      <c r="T69" s="119">
        <f t="shared" si="3"/>
        <v>0</v>
      </c>
      <c r="U69" s="118"/>
      <c r="V69" s="122"/>
      <c r="W69" s="118"/>
      <c r="X69" s="122">
        <f t="shared" si="1"/>
        <v>0</v>
      </c>
      <c r="Y69" s="118"/>
      <c r="Z69" s="119"/>
      <c r="AA69" s="118"/>
      <c r="AB69" s="122"/>
      <c r="AC69" s="118"/>
      <c r="AD69" s="122"/>
      <c r="AE69" s="118"/>
      <c r="AF69" s="122">
        <f t="shared" si="2"/>
        <v>0</v>
      </c>
      <c r="AG69" s="118"/>
      <c r="AH69" s="2"/>
      <c r="AI69" s="48"/>
      <c r="AJ69" s="2"/>
      <c r="AK69" s="48"/>
      <c r="AL69" s="2"/>
      <c r="AM69" s="48"/>
      <c r="AN69" s="2"/>
      <c r="AO69" s="48"/>
      <c r="AP69" s="2"/>
      <c r="AQ69" s="48"/>
      <c r="AR69" s="2"/>
      <c r="AS69" s="48"/>
      <c r="AT69" s="2"/>
      <c r="AU69" s="48"/>
      <c r="AV69" s="2"/>
      <c r="AW69" s="49"/>
      <c r="AX69" s="46"/>
      <c r="AY69" s="47"/>
      <c r="AZ69" s="47"/>
      <c r="BA69" s="47">
        <f t="shared" si="0"/>
        <v>0</v>
      </c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</row>
    <row r="70" spans="1:67" ht="18" hidden="1" customHeight="1">
      <c r="A70" s="119" t="s">
        <v>111</v>
      </c>
      <c r="B70" s="118"/>
      <c r="C70" s="120"/>
      <c r="D70" s="121"/>
      <c r="E70" s="121"/>
      <c r="F70" s="121"/>
      <c r="G70" s="121"/>
      <c r="H70" s="121"/>
      <c r="I70" s="121"/>
      <c r="J70" s="121"/>
      <c r="K70" s="121"/>
      <c r="L70" s="121"/>
      <c r="M70" s="118"/>
      <c r="N70" s="122"/>
      <c r="O70" s="118"/>
      <c r="P70" s="122"/>
      <c r="Q70" s="118"/>
      <c r="R70" s="122"/>
      <c r="S70" s="118"/>
      <c r="T70" s="119">
        <f t="shared" si="3"/>
        <v>0</v>
      </c>
      <c r="U70" s="118"/>
      <c r="V70" s="122"/>
      <c r="W70" s="118"/>
      <c r="X70" s="122">
        <f t="shared" si="1"/>
        <v>0</v>
      </c>
      <c r="Y70" s="118"/>
      <c r="Z70" s="119"/>
      <c r="AA70" s="118"/>
      <c r="AB70" s="122"/>
      <c r="AC70" s="118"/>
      <c r="AD70" s="122"/>
      <c r="AE70" s="118"/>
      <c r="AF70" s="122">
        <f t="shared" si="2"/>
        <v>0</v>
      </c>
      <c r="AG70" s="118"/>
      <c r="AH70" s="2"/>
      <c r="AI70" s="48"/>
      <c r="AJ70" s="2"/>
      <c r="AK70" s="48"/>
      <c r="AL70" s="2"/>
      <c r="AM70" s="48"/>
      <c r="AN70" s="2"/>
      <c r="AO70" s="48"/>
      <c r="AP70" s="2"/>
      <c r="AQ70" s="48"/>
      <c r="AR70" s="2"/>
      <c r="AS70" s="48"/>
      <c r="AT70" s="2"/>
      <c r="AU70" s="48"/>
      <c r="AV70" s="2"/>
      <c r="AW70" s="49"/>
      <c r="AX70" s="46"/>
      <c r="AY70" s="47"/>
      <c r="AZ70" s="47"/>
      <c r="BA70" s="47">
        <f t="shared" si="0"/>
        <v>0</v>
      </c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</row>
    <row r="71" spans="1:67" ht="18" hidden="1" customHeight="1">
      <c r="A71" s="119" t="s">
        <v>112</v>
      </c>
      <c r="B71" s="118"/>
      <c r="C71" s="120"/>
      <c r="D71" s="121"/>
      <c r="E71" s="121"/>
      <c r="F71" s="121"/>
      <c r="G71" s="121"/>
      <c r="H71" s="121"/>
      <c r="I71" s="121"/>
      <c r="J71" s="121"/>
      <c r="K71" s="121"/>
      <c r="L71" s="121"/>
      <c r="M71" s="118"/>
      <c r="N71" s="122"/>
      <c r="O71" s="118"/>
      <c r="P71" s="122"/>
      <c r="Q71" s="118"/>
      <c r="R71" s="122"/>
      <c r="S71" s="118"/>
      <c r="T71" s="119">
        <f t="shared" si="3"/>
        <v>0</v>
      </c>
      <c r="U71" s="118"/>
      <c r="V71" s="122"/>
      <c r="W71" s="118"/>
      <c r="X71" s="122">
        <f t="shared" si="1"/>
        <v>0</v>
      </c>
      <c r="Y71" s="118"/>
      <c r="Z71" s="119"/>
      <c r="AA71" s="118"/>
      <c r="AB71" s="122"/>
      <c r="AC71" s="118"/>
      <c r="AD71" s="122"/>
      <c r="AE71" s="118"/>
      <c r="AF71" s="122">
        <f t="shared" si="2"/>
        <v>0</v>
      </c>
      <c r="AG71" s="118"/>
      <c r="AH71" s="2"/>
      <c r="AI71" s="48"/>
      <c r="AJ71" s="2"/>
      <c r="AK71" s="48"/>
      <c r="AL71" s="2"/>
      <c r="AM71" s="48"/>
      <c r="AN71" s="2"/>
      <c r="AO71" s="48"/>
      <c r="AP71" s="2"/>
      <c r="AQ71" s="48"/>
      <c r="AR71" s="2"/>
      <c r="AS71" s="48"/>
      <c r="AT71" s="2"/>
      <c r="AU71" s="48"/>
      <c r="AV71" s="2"/>
      <c r="AW71" s="49"/>
      <c r="AX71" s="46"/>
      <c r="AY71" s="47"/>
      <c r="AZ71" s="47"/>
      <c r="BA71" s="47">
        <f t="shared" si="0"/>
        <v>0</v>
      </c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</row>
    <row r="72" spans="1:67" ht="17.25" hidden="1" customHeight="1">
      <c r="A72" s="119" t="s">
        <v>113</v>
      </c>
      <c r="B72" s="118"/>
      <c r="C72" s="120"/>
      <c r="D72" s="121"/>
      <c r="E72" s="121"/>
      <c r="F72" s="121"/>
      <c r="G72" s="121"/>
      <c r="H72" s="121"/>
      <c r="I72" s="121"/>
      <c r="J72" s="121"/>
      <c r="K72" s="121"/>
      <c r="L72" s="121"/>
      <c r="M72" s="118"/>
      <c r="N72" s="122"/>
      <c r="O72" s="118"/>
      <c r="P72" s="122"/>
      <c r="Q72" s="118"/>
      <c r="R72" s="122"/>
      <c r="S72" s="118"/>
      <c r="T72" s="119">
        <f t="shared" si="3"/>
        <v>0</v>
      </c>
      <c r="U72" s="118"/>
      <c r="V72" s="122"/>
      <c r="W72" s="118"/>
      <c r="X72" s="122">
        <f t="shared" si="1"/>
        <v>0</v>
      </c>
      <c r="Y72" s="118"/>
      <c r="Z72" s="119"/>
      <c r="AA72" s="118"/>
      <c r="AB72" s="122"/>
      <c r="AC72" s="118"/>
      <c r="AD72" s="122"/>
      <c r="AE72" s="118"/>
      <c r="AF72" s="122">
        <f t="shared" si="2"/>
        <v>0</v>
      </c>
      <c r="AG72" s="118"/>
      <c r="AH72" s="2"/>
      <c r="AI72" s="48"/>
      <c r="AJ72" s="2"/>
      <c r="AK72" s="48"/>
      <c r="AL72" s="2"/>
      <c r="AM72" s="48"/>
      <c r="AN72" s="2"/>
      <c r="AO72" s="48"/>
      <c r="AP72" s="2"/>
      <c r="AQ72" s="48"/>
      <c r="AR72" s="2"/>
      <c r="AS72" s="48"/>
      <c r="AT72" s="2"/>
      <c r="AU72" s="48"/>
      <c r="AV72" s="2"/>
      <c r="AW72" s="49"/>
      <c r="AX72" s="46"/>
      <c r="AY72" s="47"/>
      <c r="AZ72" s="47"/>
      <c r="BA72" s="47">
        <f t="shared" si="0"/>
        <v>0</v>
      </c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</row>
    <row r="73" spans="1:67" ht="16.5" hidden="1" customHeight="1">
      <c r="A73" s="119" t="s">
        <v>114</v>
      </c>
      <c r="B73" s="118"/>
      <c r="C73" s="120"/>
      <c r="D73" s="121"/>
      <c r="E73" s="121"/>
      <c r="F73" s="121"/>
      <c r="G73" s="121"/>
      <c r="H73" s="121"/>
      <c r="I73" s="121"/>
      <c r="J73" s="121"/>
      <c r="K73" s="121"/>
      <c r="L73" s="121"/>
      <c r="M73" s="118"/>
      <c r="N73" s="122"/>
      <c r="O73" s="118"/>
      <c r="P73" s="122"/>
      <c r="Q73" s="118"/>
      <c r="R73" s="122"/>
      <c r="S73" s="118"/>
      <c r="T73" s="119">
        <f t="shared" si="3"/>
        <v>0</v>
      </c>
      <c r="U73" s="118"/>
      <c r="V73" s="122"/>
      <c r="W73" s="118"/>
      <c r="X73" s="122">
        <f t="shared" si="1"/>
        <v>0</v>
      </c>
      <c r="Y73" s="118"/>
      <c r="Z73" s="119"/>
      <c r="AA73" s="118"/>
      <c r="AB73" s="122"/>
      <c r="AC73" s="118"/>
      <c r="AD73" s="122"/>
      <c r="AE73" s="118"/>
      <c r="AF73" s="122">
        <f t="shared" si="2"/>
        <v>0</v>
      </c>
      <c r="AG73" s="118"/>
      <c r="AH73" s="2"/>
      <c r="AI73" s="48"/>
      <c r="AJ73" s="2"/>
      <c r="AK73" s="48"/>
      <c r="AL73" s="2"/>
      <c r="AM73" s="48"/>
      <c r="AN73" s="2"/>
      <c r="AO73" s="48"/>
      <c r="AP73" s="2"/>
      <c r="AQ73" s="48"/>
      <c r="AR73" s="2"/>
      <c r="AS73" s="48"/>
      <c r="AT73" s="2"/>
      <c r="AU73" s="48"/>
      <c r="AV73" s="2"/>
      <c r="AW73" s="49"/>
      <c r="AX73" s="46"/>
      <c r="AY73" s="47"/>
      <c r="AZ73" s="47"/>
      <c r="BA73" s="47">
        <f t="shared" si="0"/>
        <v>0</v>
      </c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</row>
    <row r="74" spans="1:67" ht="17.25" hidden="1" customHeight="1">
      <c r="A74" s="119" t="s">
        <v>115</v>
      </c>
      <c r="B74" s="118"/>
      <c r="C74" s="120"/>
      <c r="D74" s="121"/>
      <c r="E74" s="121"/>
      <c r="F74" s="121"/>
      <c r="G74" s="121"/>
      <c r="H74" s="121"/>
      <c r="I74" s="121"/>
      <c r="J74" s="121"/>
      <c r="K74" s="121"/>
      <c r="L74" s="121"/>
      <c r="M74" s="118"/>
      <c r="N74" s="122"/>
      <c r="O74" s="118"/>
      <c r="P74" s="122"/>
      <c r="Q74" s="118"/>
      <c r="R74" s="122"/>
      <c r="S74" s="118"/>
      <c r="T74" s="119">
        <f t="shared" si="3"/>
        <v>0</v>
      </c>
      <c r="U74" s="118"/>
      <c r="V74" s="122"/>
      <c r="W74" s="118"/>
      <c r="X74" s="122">
        <f t="shared" si="1"/>
        <v>0</v>
      </c>
      <c r="Y74" s="118"/>
      <c r="Z74" s="119"/>
      <c r="AA74" s="118"/>
      <c r="AB74" s="122"/>
      <c r="AC74" s="118"/>
      <c r="AD74" s="122"/>
      <c r="AE74" s="118"/>
      <c r="AF74" s="122">
        <f t="shared" si="2"/>
        <v>0</v>
      </c>
      <c r="AG74" s="118"/>
      <c r="AH74" s="2"/>
      <c r="AI74" s="48"/>
      <c r="AJ74" s="2"/>
      <c r="AK74" s="48"/>
      <c r="AL74" s="2"/>
      <c r="AM74" s="48"/>
      <c r="AN74" s="2"/>
      <c r="AO74" s="48"/>
      <c r="AP74" s="2"/>
      <c r="AQ74" s="48"/>
      <c r="AR74" s="2"/>
      <c r="AS74" s="48"/>
      <c r="AT74" s="2"/>
      <c r="AU74" s="48"/>
      <c r="AV74" s="2"/>
      <c r="AW74" s="49"/>
      <c r="AX74" s="46"/>
      <c r="AY74" s="47"/>
      <c r="AZ74" s="47"/>
      <c r="BA74" s="47">
        <f t="shared" si="0"/>
        <v>0</v>
      </c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</row>
    <row r="75" spans="1:67" ht="18" hidden="1" customHeight="1">
      <c r="A75" s="119" t="s">
        <v>36</v>
      </c>
      <c r="B75" s="118"/>
      <c r="C75" s="120"/>
      <c r="D75" s="121"/>
      <c r="E75" s="121"/>
      <c r="F75" s="121"/>
      <c r="G75" s="121"/>
      <c r="H75" s="121"/>
      <c r="I75" s="121"/>
      <c r="J75" s="121"/>
      <c r="K75" s="121"/>
      <c r="L75" s="121"/>
      <c r="M75" s="118"/>
      <c r="N75" s="122"/>
      <c r="O75" s="118"/>
      <c r="P75" s="122"/>
      <c r="Q75" s="118"/>
      <c r="R75" s="122"/>
      <c r="S75" s="118"/>
      <c r="T75" s="119">
        <f t="shared" si="3"/>
        <v>0</v>
      </c>
      <c r="U75" s="118"/>
      <c r="V75" s="122"/>
      <c r="W75" s="118"/>
      <c r="X75" s="122">
        <f t="shared" si="1"/>
        <v>0</v>
      </c>
      <c r="Y75" s="118"/>
      <c r="Z75" s="119"/>
      <c r="AA75" s="118"/>
      <c r="AB75" s="122"/>
      <c r="AC75" s="118"/>
      <c r="AD75" s="122"/>
      <c r="AE75" s="118"/>
      <c r="AF75" s="122">
        <f t="shared" si="2"/>
        <v>0</v>
      </c>
      <c r="AG75" s="118"/>
      <c r="AH75" s="2"/>
      <c r="AI75" s="48"/>
      <c r="AJ75" s="2"/>
      <c r="AK75" s="48"/>
      <c r="AL75" s="2"/>
      <c r="AM75" s="48"/>
      <c r="AN75" s="2"/>
      <c r="AO75" s="48"/>
      <c r="AP75" s="2"/>
      <c r="AQ75" s="48"/>
      <c r="AR75" s="2"/>
      <c r="AS75" s="48"/>
      <c r="AT75" s="2"/>
      <c r="AU75" s="48"/>
      <c r="AV75" s="2"/>
      <c r="AW75" s="49"/>
      <c r="AX75" s="46"/>
      <c r="AY75" s="47"/>
      <c r="AZ75" s="47"/>
      <c r="BA75" s="47">
        <f t="shared" si="0"/>
        <v>0</v>
      </c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</row>
    <row r="76" spans="1:67" ht="17.25" hidden="1" customHeight="1">
      <c r="A76" s="119" t="s">
        <v>36</v>
      </c>
      <c r="B76" s="118"/>
      <c r="C76" s="120"/>
      <c r="D76" s="121"/>
      <c r="E76" s="121"/>
      <c r="F76" s="121"/>
      <c r="G76" s="121"/>
      <c r="H76" s="121"/>
      <c r="I76" s="121"/>
      <c r="J76" s="121"/>
      <c r="K76" s="121"/>
      <c r="L76" s="121"/>
      <c r="M76" s="118"/>
      <c r="N76" s="122"/>
      <c r="O76" s="118"/>
      <c r="P76" s="122"/>
      <c r="Q76" s="118"/>
      <c r="R76" s="122"/>
      <c r="S76" s="118"/>
      <c r="T76" s="119">
        <f t="shared" si="3"/>
        <v>0</v>
      </c>
      <c r="U76" s="118"/>
      <c r="V76" s="122"/>
      <c r="W76" s="118"/>
      <c r="X76" s="122">
        <f t="shared" si="1"/>
        <v>0</v>
      </c>
      <c r="Y76" s="118"/>
      <c r="Z76" s="119"/>
      <c r="AA76" s="118"/>
      <c r="AB76" s="122"/>
      <c r="AC76" s="118"/>
      <c r="AD76" s="122"/>
      <c r="AE76" s="118"/>
      <c r="AF76" s="122">
        <f t="shared" si="2"/>
        <v>0</v>
      </c>
      <c r="AG76" s="118"/>
      <c r="AH76" s="2"/>
      <c r="AI76" s="48"/>
      <c r="AJ76" s="2"/>
      <c r="AK76" s="48"/>
      <c r="AL76" s="2"/>
      <c r="AM76" s="48"/>
      <c r="AN76" s="2"/>
      <c r="AO76" s="48"/>
      <c r="AP76" s="2"/>
      <c r="AQ76" s="48"/>
      <c r="AR76" s="2"/>
      <c r="AS76" s="48"/>
      <c r="AT76" s="2"/>
      <c r="AU76" s="48"/>
      <c r="AV76" s="2"/>
      <c r="AW76" s="49"/>
      <c r="AX76" s="46"/>
      <c r="AY76" s="47"/>
      <c r="AZ76" s="47"/>
      <c r="BA76" s="47">
        <f t="shared" si="0"/>
        <v>0</v>
      </c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</row>
    <row r="77" spans="1:67" ht="17.25" hidden="1" customHeight="1">
      <c r="A77" s="119" t="s">
        <v>116</v>
      </c>
      <c r="B77" s="118"/>
      <c r="C77" s="120"/>
      <c r="D77" s="121"/>
      <c r="E77" s="121"/>
      <c r="F77" s="121"/>
      <c r="G77" s="121"/>
      <c r="H77" s="121"/>
      <c r="I77" s="121"/>
      <c r="J77" s="121"/>
      <c r="K77" s="121"/>
      <c r="L77" s="121"/>
      <c r="M77" s="118"/>
      <c r="N77" s="122"/>
      <c r="O77" s="118"/>
      <c r="P77" s="122"/>
      <c r="Q77" s="118"/>
      <c r="R77" s="122"/>
      <c r="S77" s="118"/>
      <c r="T77" s="119">
        <f t="shared" si="3"/>
        <v>0</v>
      </c>
      <c r="U77" s="118"/>
      <c r="V77" s="122"/>
      <c r="W77" s="118"/>
      <c r="X77" s="122">
        <f t="shared" si="1"/>
        <v>0</v>
      </c>
      <c r="Y77" s="118"/>
      <c r="Z77" s="119"/>
      <c r="AA77" s="118"/>
      <c r="AB77" s="122"/>
      <c r="AC77" s="118"/>
      <c r="AD77" s="122"/>
      <c r="AE77" s="118"/>
      <c r="AF77" s="122">
        <f t="shared" si="2"/>
        <v>0</v>
      </c>
      <c r="AG77" s="118"/>
      <c r="AH77" s="2"/>
      <c r="AI77" s="48"/>
      <c r="AJ77" s="2"/>
      <c r="AK77" s="48"/>
      <c r="AL77" s="2"/>
      <c r="AM77" s="48"/>
      <c r="AN77" s="2"/>
      <c r="AO77" s="48"/>
      <c r="AP77" s="2"/>
      <c r="AQ77" s="48"/>
      <c r="AR77" s="2"/>
      <c r="AS77" s="48"/>
      <c r="AT77" s="2"/>
      <c r="AU77" s="48"/>
      <c r="AV77" s="2"/>
      <c r="AW77" s="49"/>
      <c r="AX77" s="46"/>
      <c r="AY77" s="47"/>
      <c r="AZ77" s="47"/>
      <c r="BA77" s="47">
        <f t="shared" si="0"/>
        <v>0</v>
      </c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</row>
    <row r="78" spans="1:67" ht="29.25" hidden="1" customHeight="1">
      <c r="A78" s="119" t="s">
        <v>117</v>
      </c>
      <c r="B78" s="118"/>
      <c r="C78" s="120"/>
      <c r="D78" s="121"/>
      <c r="E78" s="121"/>
      <c r="F78" s="121"/>
      <c r="G78" s="121"/>
      <c r="H78" s="121"/>
      <c r="I78" s="121"/>
      <c r="J78" s="121"/>
      <c r="K78" s="121"/>
      <c r="L78" s="121"/>
      <c r="M78" s="118"/>
      <c r="N78" s="122"/>
      <c r="O78" s="118"/>
      <c r="P78" s="122"/>
      <c r="Q78" s="118"/>
      <c r="R78" s="122"/>
      <c r="S78" s="118"/>
      <c r="T78" s="119">
        <f t="shared" si="3"/>
        <v>0</v>
      </c>
      <c r="U78" s="118"/>
      <c r="V78" s="122"/>
      <c r="W78" s="118"/>
      <c r="X78" s="122">
        <f t="shared" si="1"/>
        <v>0</v>
      </c>
      <c r="Y78" s="118"/>
      <c r="Z78" s="119"/>
      <c r="AA78" s="118"/>
      <c r="AB78" s="122"/>
      <c r="AC78" s="118"/>
      <c r="AD78" s="122"/>
      <c r="AE78" s="118"/>
      <c r="AF78" s="122">
        <f t="shared" si="2"/>
        <v>0</v>
      </c>
      <c r="AG78" s="118"/>
      <c r="AH78" s="2"/>
      <c r="AI78" s="48"/>
      <c r="AJ78" s="2"/>
      <c r="AK78" s="48"/>
      <c r="AL78" s="2"/>
      <c r="AM78" s="48"/>
      <c r="AN78" s="2"/>
      <c r="AO78" s="48"/>
      <c r="AP78" s="2"/>
      <c r="AQ78" s="48"/>
      <c r="AR78" s="2"/>
      <c r="AS78" s="48"/>
      <c r="AT78" s="2"/>
      <c r="AU78" s="48"/>
      <c r="AV78" s="2"/>
      <c r="AW78" s="49"/>
      <c r="AX78" s="46"/>
      <c r="AY78" s="47"/>
      <c r="AZ78" s="47"/>
      <c r="BA78" s="47">
        <f t="shared" si="0"/>
        <v>0</v>
      </c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</row>
    <row r="79" spans="1:67" ht="17.25" hidden="1" customHeight="1">
      <c r="A79" s="119" t="s">
        <v>118</v>
      </c>
      <c r="B79" s="118"/>
      <c r="C79" s="120"/>
      <c r="D79" s="121"/>
      <c r="E79" s="121"/>
      <c r="F79" s="121"/>
      <c r="G79" s="121"/>
      <c r="H79" s="121"/>
      <c r="I79" s="121"/>
      <c r="J79" s="121"/>
      <c r="K79" s="121"/>
      <c r="L79" s="121"/>
      <c r="M79" s="118"/>
      <c r="N79" s="122"/>
      <c r="O79" s="118"/>
      <c r="P79" s="122"/>
      <c r="Q79" s="118"/>
      <c r="R79" s="122"/>
      <c r="S79" s="118"/>
      <c r="T79" s="119">
        <f t="shared" si="3"/>
        <v>0</v>
      </c>
      <c r="U79" s="118"/>
      <c r="V79" s="122"/>
      <c r="W79" s="118"/>
      <c r="X79" s="122">
        <f t="shared" si="1"/>
        <v>0</v>
      </c>
      <c r="Y79" s="118"/>
      <c r="Z79" s="119"/>
      <c r="AA79" s="118"/>
      <c r="AB79" s="122"/>
      <c r="AC79" s="118"/>
      <c r="AD79" s="122"/>
      <c r="AE79" s="118"/>
      <c r="AF79" s="122">
        <f t="shared" si="2"/>
        <v>0</v>
      </c>
      <c r="AG79" s="118"/>
      <c r="AH79" s="2"/>
      <c r="AI79" s="48"/>
      <c r="AJ79" s="2"/>
      <c r="AK79" s="48"/>
      <c r="AL79" s="2"/>
      <c r="AM79" s="48"/>
      <c r="AN79" s="2"/>
      <c r="AO79" s="48"/>
      <c r="AP79" s="2"/>
      <c r="AQ79" s="48"/>
      <c r="AR79" s="2"/>
      <c r="AS79" s="48"/>
      <c r="AT79" s="2"/>
      <c r="AU79" s="48"/>
      <c r="AV79" s="2"/>
      <c r="AW79" s="49"/>
      <c r="AX79" s="46"/>
      <c r="AY79" s="47"/>
      <c r="AZ79" s="47"/>
      <c r="BA79" s="47">
        <f t="shared" si="0"/>
        <v>0</v>
      </c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</row>
    <row r="80" spans="1:67" ht="17.25" hidden="1" customHeight="1">
      <c r="A80" s="119" t="s">
        <v>119</v>
      </c>
      <c r="B80" s="118"/>
      <c r="C80" s="120"/>
      <c r="D80" s="121"/>
      <c r="E80" s="121"/>
      <c r="F80" s="121"/>
      <c r="G80" s="121"/>
      <c r="H80" s="121"/>
      <c r="I80" s="121"/>
      <c r="J80" s="121"/>
      <c r="K80" s="121"/>
      <c r="L80" s="121"/>
      <c r="M80" s="118"/>
      <c r="N80" s="122"/>
      <c r="O80" s="118"/>
      <c r="P80" s="122"/>
      <c r="Q80" s="118"/>
      <c r="R80" s="122"/>
      <c r="S80" s="118"/>
      <c r="T80" s="119">
        <f t="shared" si="3"/>
        <v>0</v>
      </c>
      <c r="U80" s="118"/>
      <c r="V80" s="122"/>
      <c r="W80" s="118"/>
      <c r="X80" s="122">
        <f t="shared" si="1"/>
        <v>0</v>
      </c>
      <c r="Y80" s="118"/>
      <c r="Z80" s="119"/>
      <c r="AA80" s="118"/>
      <c r="AB80" s="122"/>
      <c r="AC80" s="118"/>
      <c r="AD80" s="122"/>
      <c r="AE80" s="118"/>
      <c r="AF80" s="122">
        <f t="shared" si="2"/>
        <v>0</v>
      </c>
      <c r="AG80" s="118"/>
      <c r="AH80" s="2"/>
      <c r="AI80" s="48"/>
      <c r="AJ80" s="2"/>
      <c r="AK80" s="48"/>
      <c r="AL80" s="2"/>
      <c r="AM80" s="48"/>
      <c r="AN80" s="2"/>
      <c r="AO80" s="48"/>
      <c r="AP80" s="2"/>
      <c r="AQ80" s="48"/>
      <c r="AR80" s="2"/>
      <c r="AS80" s="48"/>
      <c r="AT80" s="2"/>
      <c r="AU80" s="48"/>
      <c r="AV80" s="2"/>
      <c r="AW80" s="49"/>
      <c r="AX80" s="46"/>
      <c r="AY80" s="47"/>
      <c r="AZ80" s="47"/>
      <c r="BA80" s="47">
        <f t="shared" si="0"/>
        <v>0</v>
      </c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</row>
    <row r="81" spans="1:67" ht="18.75" hidden="1" customHeight="1">
      <c r="A81" s="119" t="s">
        <v>120</v>
      </c>
      <c r="B81" s="118"/>
      <c r="C81" s="120"/>
      <c r="D81" s="121"/>
      <c r="E81" s="121"/>
      <c r="F81" s="121"/>
      <c r="G81" s="121"/>
      <c r="H81" s="121"/>
      <c r="I81" s="121"/>
      <c r="J81" s="121"/>
      <c r="K81" s="121"/>
      <c r="L81" s="121"/>
      <c r="M81" s="118"/>
      <c r="N81" s="122"/>
      <c r="O81" s="118"/>
      <c r="P81" s="122"/>
      <c r="Q81" s="118"/>
      <c r="R81" s="122"/>
      <c r="S81" s="118"/>
      <c r="T81" s="119">
        <f t="shared" si="3"/>
        <v>0</v>
      </c>
      <c r="U81" s="118"/>
      <c r="V81" s="122"/>
      <c r="W81" s="118"/>
      <c r="X81" s="122">
        <f t="shared" si="1"/>
        <v>0</v>
      </c>
      <c r="Y81" s="118"/>
      <c r="Z81" s="119"/>
      <c r="AA81" s="118"/>
      <c r="AB81" s="122"/>
      <c r="AC81" s="118"/>
      <c r="AD81" s="122"/>
      <c r="AE81" s="118"/>
      <c r="AF81" s="122">
        <f t="shared" si="2"/>
        <v>0</v>
      </c>
      <c r="AG81" s="118"/>
      <c r="AH81" s="2"/>
      <c r="AI81" s="48"/>
      <c r="AJ81" s="2"/>
      <c r="AK81" s="48"/>
      <c r="AL81" s="2"/>
      <c r="AM81" s="48"/>
      <c r="AN81" s="2"/>
      <c r="AO81" s="48"/>
      <c r="AP81" s="2"/>
      <c r="AQ81" s="48"/>
      <c r="AR81" s="2"/>
      <c r="AS81" s="48"/>
      <c r="AT81" s="2"/>
      <c r="AU81" s="48"/>
      <c r="AV81" s="2"/>
      <c r="AW81" s="49"/>
      <c r="AX81" s="46"/>
      <c r="AY81" s="47"/>
      <c r="AZ81" s="47"/>
      <c r="BA81" s="47">
        <f t="shared" si="0"/>
        <v>0</v>
      </c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</row>
    <row r="82" spans="1:67" ht="17.25" hidden="1" customHeight="1">
      <c r="A82" s="119" t="s">
        <v>36</v>
      </c>
      <c r="B82" s="118"/>
      <c r="C82" s="120"/>
      <c r="D82" s="121"/>
      <c r="E82" s="121"/>
      <c r="F82" s="121"/>
      <c r="G82" s="121"/>
      <c r="H82" s="121"/>
      <c r="I82" s="121"/>
      <c r="J82" s="121"/>
      <c r="K82" s="121"/>
      <c r="L82" s="121"/>
      <c r="M82" s="118"/>
      <c r="N82" s="122"/>
      <c r="O82" s="118"/>
      <c r="P82" s="122"/>
      <c r="Q82" s="118"/>
      <c r="R82" s="122"/>
      <c r="S82" s="118"/>
      <c r="T82" s="119">
        <f t="shared" si="3"/>
        <v>0</v>
      </c>
      <c r="U82" s="118"/>
      <c r="V82" s="122"/>
      <c r="W82" s="118"/>
      <c r="X82" s="122">
        <f t="shared" si="1"/>
        <v>0</v>
      </c>
      <c r="Y82" s="118"/>
      <c r="Z82" s="119"/>
      <c r="AA82" s="118"/>
      <c r="AB82" s="122"/>
      <c r="AC82" s="118"/>
      <c r="AD82" s="122"/>
      <c r="AE82" s="118"/>
      <c r="AF82" s="122">
        <f t="shared" si="2"/>
        <v>0</v>
      </c>
      <c r="AG82" s="118"/>
      <c r="AH82" s="2"/>
      <c r="AI82" s="48"/>
      <c r="AJ82" s="2"/>
      <c r="AK82" s="48"/>
      <c r="AL82" s="2"/>
      <c r="AM82" s="48"/>
      <c r="AN82" s="2"/>
      <c r="AO82" s="48"/>
      <c r="AP82" s="2"/>
      <c r="AQ82" s="48"/>
      <c r="AR82" s="2"/>
      <c r="AS82" s="48"/>
      <c r="AT82" s="2"/>
      <c r="AU82" s="48"/>
      <c r="AV82" s="2"/>
      <c r="AW82" s="49"/>
      <c r="AX82" s="46"/>
      <c r="AY82" s="47"/>
      <c r="AZ82" s="47"/>
      <c r="BA82" s="47">
        <f t="shared" si="0"/>
        <v>0</v>
      </c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</row>
    <row r="83" spans="1:67" ht="16.5" hidden="1" customHeight="1">
      <c r="A83" s="119" t="s">
        <v>36</v>
      </c>
      <c r="B83" s="118"/>
      <c r="C83" s="120"/>
      <c r="D83" s="121"/>
      <c r="E83" s="121"/>
      <c r="F83" s="121"/>
      <c r="G83" s="121"/>
      <c r="H83" s="121"/>
      <c r="I83" s="121"/>
      <c r="J83" s="121"/>
      <c r="K83" s="121"/>
      <c r="L83" s="121"/>
      <c r="M83" s="118"/>
      <c r="N83" s="122"/>
      <c r="O83" s="118"/>
      <c r="P83" s="122"/>
      <c r="Q83" s="118"/>
      <c r="R83" s="122"/>
      <c r="S83" s="118"/>
      <c r="T83" s="119">
        <f t="shared" si="3"/>
        <v>0</v>
      </c>
      <c r="U83" s="118"/>
      <c r="V83" s="122"/>
      <c r="W83" s="118"/>
      <c r="X83" s="122">
        <f t="shared" si="1"/>
        <v>0</v>
      </c>
      <c r="Y83" s="118"/>
      <c r="Z83" s="119"/>
      <c r="AA83" s="118"/>
      <c r="AB83" s="122"/>
      <c r="AC83" s="118"/>
      <c r="AD83" s="122"/>
      <c r="AE83" s="118"/>
      <c r="AF83" s="122">
        <f t="shared" si="2"/>
        <v>0</v>
      </c>
      <c r="AG83" s="118"/>
      <c r="AH83" s="2"/>
      <c r="AI83" s="48"/>
      <c r="AJ83" s="2"/>
      <c r="AK83" s="48"/>
      <c r="AL83" s="2"/>
      <c r="AM83" s="48"/>
      <c r="AN83" s="2"/>
      <c r="AO83" s="48"/>
      <c r="AP83" s="2"/>
      <c r="AQ83" s="48"/>
      <c r="AR83" s="2"/>
      <c r="AS83" s="48"/>
      <c r="AT83" s="2"/>
      <c r="AU83" s="48"/>
      <c r="AV83" s="2"/>
      <c r="AW83" s="49"/>
      <c r="AX83" s="46"/>
      <c r="AY83" s="47"/>
      <c r="AZ83" s="47"/>
      <c r="BA83" s="47">
        <f t="shared" si="0"/>
        <v>0</v>
      </c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</row>
    <row r="84" spans="1:67" ht="17.25" hidden="1" customHeight="1">
      <c r="A84" s="117"/>
      <c r="B84" s="118"/>
      <c r="C84" s="123" t="s">
        <v>103</v>
      </c>
      <c r="D84" s="121"/>
      <c r="E84" s="121"/>
      <c r="F84" s="121"/>
      <c r="G84" s="121"/>
      <c r="H84" s="121"/>
      <c r="I84" s="121"/>
      <c r="J84" s="121"/>
      <c r="K84" s="121"/>
      <c r="L84" s="121"/>
      <c r="M84" s="118"/>
      <c r="N84" s="124"/>
      <c r="O84" s="118"/>
      <c r="P84" s="124"/>
      <c r="Q84" s="118"/>
      <c r="R84" s="124"/>
      <c r="S84" s="118"/>
      <c r="T84" s="117">
        <f>SUM(T62:U83)</f>
        <v>0</v>
      </c>
      <c r="U84" s="118"/>
      <c r="V84" s="117">
        <f>SUM(V62:W83)</f>
        <v>0</v>
      </c>
      <c r="W84" s="118"/>
      <c r="X84" s="117">
        <f>SUM(X62:Y83)</f>
        <v>0</v>
      </c>
      <c r="Y84" s="118"/>
      <c r="Z84" s="117">
        <f>SUM(Z62:AA83)</f>
        <v>0</v>
      </c>
      <c r="AA84" s="118"/>
      <c r="AB84" s="117">
        <f>SUM(AB62:AC83)</f>
        <v>0</v>
      </c>
      <c r="AC84" s="118"/>
      <c r="AD84" s="117">
        <f>SUM(AD62:AE83)</f>
        <v>0</v>
      </c>
      <c r="AE84" s="118"/>
      <c r="AF84" s="117">
        <f>SUM(AF62:AG83)</f>
        <v>0</v>
      </c>
      <c r="AG84" s="118"/>
      <c r="AH84" s="117">
        <f>SUM(AH62:AI83)</f>
        <v>0</v>
      </c>
      <c r="AI84" s="118"/>
      <c r="AJ84" s="117">
        <f>SUM(AJ62:AK83)</f>
        <v>0</v>
      </c>
      <c r="AK84" s="118"/>
      <c r="AL84" s="117">
        <f>SUM(AL62:AM83)</f>
        <v>0</v>
      </c>
      <c r="AM84" s="118"/>
      <c r="AN84" s="117">
        <f>SUM(AN62:AO83)</f>
        <v>0</v>
      </c>
      <c r="AO84" s="118"/>
      <c r="AP84" s="117">
        <f>SUM(AP62:AQ83)</f>
        <v>0</v>
      </c>
      <c r="AQ84" s="118"/>
      <c r="AR84" s="117">
        <f>SUM(AR62:AS83)</f>
        <v>0</v>
      </c>
      <c r="AS84" s="118"/>
      <c r="AT84" s="117">
        <f>SUM(AT62:AU83)</f>
        <v>0</v>
      </c>
      <c r="AU84" s="118"/>
      <c r="AV84" s="117">
        <f>SUM(AV62:AW83)</f>
        <v>0</v>
      </c>
      <c r="AW84" s="118"/>
      <c r="AX84" s="46"/>
      <c r="AY84" s="47"/>
      <c r="AZ84" s="47"/>
      <c r="BA84" s="47">
        <f t="shared" si="0"/>
        <v>0</v>
      </c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50"/>
      <c r="BN84" s="50"/>
      <c r="BO84" s="50"/>
    </row>
    <row r="85" spans="1:67" ht="17.25" customHeight="1">
      <c r="A85" s="125" t="s">
        <v>121</v>
      </c>
      <c r="B85" s="121"/>
      <c r="C85" s="121"/>
      <c r="D85" s="121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21"/>
      <c r="AV85" s="121"/>
      <c r="AW85" s="121"/>
      <c r="AX85" s="46"/>
      <c r="AY85" s="47"/>
      <c r="AZ85" s="47"/>
      <c r="BA85" s="47">
        <f t="shared" si="0"/>
        <v>0</v>
      </c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</row>
    <row r="86" spans="1:67" ht="21" customHeight="1">
      <c r="A86" s="119" t="s">
        <v>99</v>
      </c>
      <c r="B86" s="118"/>
      <c r="C86" s="120" t="s">
        <v>100</v>
      </c>
      <c r="D86" s="121"/>
      <c r="E86" s="121"/>
      <c r="F86" s="121"/>
      <c r="G86" s="121"/>
      <c r="H86" s="121"/>
      <c r="I86" s="121"/>
      <c r="J86" s="121"/>
      <c r="K86" s="121"/>
      <c r="L86" s="121"/>
      <c r="M86" s="118"/>
      <c r="N86" s="122">
        <v>1</v>
      </c>
      <c r="O86" s="118"/>
      <c r="P86" s="122"/>
      <c r="Q86" s="118"/>
      <c r="R86" s="122"/>
      <c r="S86" s="118"/>
      <c r="T86" s="119">
        <v>4</v>
      </c>
      <c r="U86" s="118"/>
      <c r="V86" s="122">
        <f>T86*30</f>
        <v>120</v>
      </c>
      <c r="W86" s="118"/>
      <c r="X86" s="122">
        <f>SUM(Z86:AE86)</f>
        <v>40</v>
      </c>
      <c r="Y86" s="118"/>
      <c r="Z86" s="119">
        <v>20</v>
      </c>
      <c r="AA86" s="118"/>
      <c r="AB86" s="122"/>
      <c r="AC86" s="118"/>
      <c r="AD86" s="122">
        <v>20</v>
      </c>
      <c r="AE86" s="118"/>
      <c r="AF86" s="122">
        <f>V86-X86</f>
        <v>80</v>
      </c>
      <c r="AG86" s="118"/>
      <c r="AH86" s="119">
        <v>2.5</v>
      </c>
      <c r="AI86" s="118"/>
      <c r="AJ86" s="119"/>
      <c r="AK86" s="118"/>
      <c r="AL86" s="2"/>
      <c r="AM86" s="48"/>
      <c r="AN86" s="2"/>
      <c r="AO86" s="48"/>
      <c r="AP86" s="2"/>
      <c r="AQ86" s="48"/>
      <c r="AR86" s="2"/>
      <c r="AS86" s="48"/>
      <c r="AT86" s="2"/>
      <c r="AU86" s="48"/>
      <c r="AV86" s="2"/>
      <c r="AW86" s="49"/>
      <c r="AX86" s="46">
        <v>3</v>
      </c>
      <c r="AY86" s="47"/>
      <c r="AZ86" s="47"/>
      <c r="BA86" s="47">
        <f>SUM(AX86:AZ86)</f>
        <v>3</v>
      </c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</row>
    <row r="87" spans="1:67" ht="19.5" customHeight="1">
      <c r="A87" s="119" t="s">
        <v>101</v>
      </c>
      <c r="B87" s="118"/>
      <c r="C87" s="120" t="s">
        <v>102</v>
      </c>
      <c r="D87" s="121"/>
      <c r="E87" s="121"/>
      <c r="F87" s="121"/>
      <c r="G87" s="121"/>
      <c r="H87" s="121"/>
      <c r="I87" s="121"/>
      <c r="J87" s="121"/>
      <c r="K87" s="121"/>
      <c r="L87" s="121"/>
      <c r="M87" s="118"/>
      <c r="N87" s="122">
        <v>1</v>
      </c>
      <c r="O87" s="118"/>
      <c r="P87" s="122"/>
      <c r="Q87" s="118"/>
      <c r="R87" s="122"/>
      <c r="S87" s="118"/>
      <c r="T87" s="119">
        <v>5</v>
      </c>
      <c r="U87" s="118"/>
      <c r="V87" s="122">
        <f>T87*30</f>
        <v>150</v>
      </c>
      <c r="W87" s="118"/>
      <c r="X87" s="122">
        <f>SUM(Z87:AE87)</f>
        <v>50</v>
      </c>
      <c r="Y87" s="118"/>
      <c r="Z87" s="119">
        <v>26</v>
      </c>
      <c r="AA87" s="118"/>
      <c r="AB87" s="122"/>
      <c r="AC87" s="118"/>
      <c r="AD87" s="122">
        <v>24</v>
      </c>
      <c r="AE87" s="118"/>
      <c r="AF87" s="122">
        <f>V87-X87</f>
        <v>100</v>
      </c>
      <c r="AG87" s="118"/>
      <c r="AH87" s="119">
        <v>3</v>
      </c>
      <c r="AI87" s="118"/>
      <c r="AJ87" s="119"/>
      <c r="AK87" s="118"/>
      <c r="AL87" s="2"/>
      <c r="AM87" s="48"/>
      <c r="AN87" s="2"/>
      <c r="AO87" s="48"/>
      <c r="AP87" s="2"/>
      <c r="AQ87" s="48"/>
      <c r="AR87" s="2"/>
      <c r="AS87" s="48"/>
      <c r="AT87" s="2"/>
      <c r="AU87" s="48"/>
      <c r="AV87" s="2"/>
      <c r="AW87" s="49"/>
      <c r="AX87" s="46">
        <v>6</v>
      </c>
      <c r="AY87" s="47"/>
      <c r="AZ87" s="47"/>
      <c r="BA87" s="47">
        <f>SUM(AX87:AZ87)</f>
        <v>6</v>
      </c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</row>
    <row r="88" spans="1:67" ht="21" customHeight="1">
      <c r="A88" s="119" t="s">
        <v>122</v>
      </c>
      <c r="B88" s="118"/>
      <c r="C88" s="120" t="s">
        <v>123</v>
      </c>
      <c r="D88" s="121"/>
      <c r="E88" s="121"/>
      <c r="F88" s="121"/>
      <c r="G88" s="121"/>
      <c r="H88" s="121"/>
      <c r="I88" s="121"/>
      <c r="J88" s="121"/>
      <c r="K88" s="121"/>
      <c r="L88" s="121"/>
      <c r="M88" s="118"/>
      <c r="N88" s="122">
        <v>2</v>
      </c>
      <c r="O88" s="118"/>
      <c r="P88" s="122"/>
      <c r="Q88" s="118"/>
      <c r="R88" s="122"/>
      <c r="S88" s="118"/>
      <c r="T88" s="119">
        <v>4</v>
      </c>
      <c r="U88" s="118"/>
      <c r="V88" s="122">
        <f t="shared" ref="V88:V93" si="4">T88*30</f>
        <v>120</v>
      </c>
      <c r="W88" s="118"/>
      <c r="X88" s="122">
        <f t="shared" ref="X88:X93" si="5">SUM(Z88:AE88)</f>
        <v>46</v>
      </c>
      <c r="Y88" s="118"/>
      <c r="Z88" s="119">
        <v>24</v>
      </c>
      <c r="AA88" s="118"/>
      <c r="AB88" s="122"/>
      <c r="AC88" s="118"/>
      <c r="AD88" s="122">
        <v>22</v>
      </c>
      <c r="AE88" s="118"/>
      <c r="AF88" s="122">
        <f t="shared" ref="AF88:AF93" si="6">V88-X88</f>
        <v>74</v>
      </c>
      <c r="AG88" s="118"/>
      <c r="AH88" s="2"/>
      <c r="AI88" s="48"/>
      <c r="AJ88" s="119">
        <v>3.5</v>
      </c>
      <c r="AK88" s="118"/>
      <c r="AL88" s="2"/>
      <c r="AM88" s="48"/>
      <c r="AN88" s="2"/>
      <c r="AO88" s="48"/>
      <c r="AP88" s="2"/>
      <c r="AQ88" s="48"/>
      <c r="AR88" s="2"/>
      <c r="AS88" s="48"/>
      <c r="AT88" s="2"/>
      <c r="AU88" s="48"/>
      <c r="AV88" s="2"/>
      <c r="AW88" s="49"/>
      <c r="AX88" s="46"/>
      <c r="AY88" s="47">
        <v>4</v>
      </c>
      <c r="AZ88" s="47"/>
      <c r="BA88" s="47">
        <f t="shared" si="0"/>
        <v>4</v>
      </c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</row>
    <row r="89" spans="1:67" ht="19.5" customHeight="1">
      <c r="A89" s="119" t="s">
        <v>125</v>
      </c>
      <c r="B89" s="118"/>
      <c r="C89" s="120" t="s">
        <v>126</v>
      </c>
      <c r="D89" s="121"/>
      <c r="E89" s="121"/>
      <c r="F89" s="121"/>
      <c r="G89" s="121"/>
      <c r="H89" s="121"/>
      <c r="I89" s="121"/>
      <c r="J89" s="121"/>
      <c r="K89" s="121"/>
      <c r="L89" s="121"/>
      <c r="M89" s="118"/>
      <c r="N89" s="122">
        <v>2</v>
      </c>
      <c r="O89" s="118"/>
      <c r="P89" s="122"/>
      <c r="Q89" s="118"/>
      <c r="R89" s="122"/>
      <c r="S89" s="118"/>
      <c r="T89" s="119">
        <v>4</v>
      </c>
      <c r="U89" s="118"/>
      <c r="V89" s="122">
        <f t="shared" si="4"/>
        <v>120</v>
      </c>
      <c r="W89" s="118"/>
      <c r="X89" s="122">
        <f t="shared" si="5"/>
        <v>46</v>
      </c>
      <c r="Y89" s="118"/>
      <c r="Z89" s="119">
        <v>24</v>
      </c>
      <c r="AA89" s="118"/>
      <c r="AB89" s="122"/>
      <c r="AC89" s="118"/>
      <c r="AD89" s="122">
        <v>22</v>
      </c>
      <c r="AE89" s="118"/>
      <c r="AF89" s="122">
        <f t="shared" si="6"/>
        <v>74</v>
      </c>
      <c r="AG89" s="118"/>
      <c r="AH89" s="2"/>
      <c r="AI89" s="48"/>
      <c r="AJ89" s="119">
        <v>3.5</v>
      </c>
      <c r="AK89" s="118"/>
      <c r="AL89" s="2"/>
      <c r="AM89" s="48"/>
      <c r="AN89" s="2"/>
      <c r="AO89" s="48"/>
      <c r="AP89" s="2"/>
      <c r="AQ89" s="48"/>
      <c r="AR89" s="2"/>
      <c r="AS89" s="48"/>
      <c r="AT89" s="2"/>
      <c r="AU89" s="48"/>
      <c r="AV89" s="2"/>
      <c r="AW89" s="49"/>
      <c r="AX89" s="46"/>
      <c r="AY89" s="47">
        <v>4</v>
      </c>
      <c r="AZ89" s="47"/>
      <c r="BA89" s="47">
        <f t="shared" si="0"/>
        <v>4</v>
      </c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</row>
    <row r="90" spans="1:67" ht="21" customHeight="1">
      <c r="A90" s="119" t="s">
        <v>127</v>
      </c>
      <c r="B90" s="118"/>
      <c r="C90" s="206" t="s">
        <v>128</v>
      </c>
      <c r="D90" s="121"/>
      <c r="E90" s="121"/>
      <c r="F90" s="121"/>
      <c r="G90" s="121"/>
      <c r="H90" s="121"/>
      <c r="I90" s="121"/>
      <c r="J90" s="121"/>
      <c r="K90" s="121"/>
      <c r="L90" s="121"/>
      <c r="M90" s="118"/>
      <c r="N90" s="205"/>
      <c r="O90" s="118"/>
      <c r="P90" s="205" t="s">
        <v>96</v>
      </c>
      <c r="Q90" s="118"/>
      <c r="R90" s="205"/>
      <c r="S90" s="118"/>
      <c r="T90" s="204">
        <v>3</v>
      </c>
      <c r="U90" s="118"/>
      <c r="V90" s="205">
        <f t="shared" si="4"/>
        <v>90</v>
      </c>
      <c r="W90" s="118"/>
      <c r="X90" s="205">
        <f t="shared" si="5"/>
        <v>30</v>
      </c>
      <c r="Y90" s="118"/>
      <c r="Z90" s="204">
        <v>16</v>
      </c>
      <c r="AA90" s="118"/>
      <c r="AB90" s="205"/>
      <c r="AC90" s="118"/>
      <c r="AD90" s="205">
        <v>14</v>
      </c>
      <c r="AE90" s="118"/>
      <c r="AF90" s="205">
        <f t="shared" si="6"/>
        <v>60</v>
      </c>
      <c r="AG90" s="118"/>
      <c r="AH90" s="204">
        <v>2</v>
      </c>
      <c r="AI90" s="118"/>
      <c r="AJ90" s="204"/>
      <c r="AK90" s="118"/>
      <c r="AL90" s="51"/>
      <c r="AM90" s="52"/>
      <c r="AN90" s="51"/>
      <c r="AO90" s="52"/>
      <c r="AP90" s="51"/>
      <c r="AQ90" s="52"/>
      <c r="AR90" s="51"/>
      <c r="AS90" s="52"/>
      <c r="AT90" s="51"/>
      <c r="AU90" s="52"/>
      <c r="AV90" s="51"/>
      <c r="AW90" s="53"/>
      <c r="AX90" s="54">
        <v>3</v>
      </c>
      <c r="AY90" s="55"/>
      <c r="AZ90" s="55"/>
      <c r="BA90" s="55">
        <f t="shared" si="0"/>
        <v>3</v>
      </c>
      <c r="BB90" s="56"/>
      <c r="BC90" s="57"/>
      <c r="BD90" s="57"/>
      <c r="BE90" s="57"/>
      <c r="BF90" s="58"/>
      <c r="BG90" s="58"/>
      <c r="BH90" s="58"/>
      <c r="BI90" s="58"/>
      <c r="BJ90" s="58"/>
      <c r="BK90" s="58"/>
      <c r="BL90" s="58"/>
      <c r="BM90" s="58"/>
      <c r="BN90" s="58"/>
      <c r="BO90" s="58"/>
    </row>
    <row r="91" spans="1:67" ht="19.5" customHeight="1">
      <c r="A91" s="119" t="s">
        <v>129</v>
      </c>
      <c r="B91" s="118"/>
      <c r="C91" s="120" t="s">
        <v>130</v>
      </c>
      <c r="D91" s="121"/>
      <c r="E91" s="121"/>
      <c r="F91" s="121"/>
      <c r="G91" s="121"/>
      <c r="H91" s="121"/>
      <c r="I91" s="121"/>
      <c r="J91" s="121"/>
      <c r="K91" s="121"/>
      <c r="L91" s="121"/>
      <c r="M91" s="118"/>
      <c r="N91" s="122">
        <v>1</v>
      </c>
      <c r="O91" s="118"/>
      <c r="P91" s="122"/>
      <c r="Q91" s="118"/>
      <c r="R91" s="122"/>
      <c r="S91" s="118"/>
      <c r="T91" s="119">
        <v>5</v>
      </c>
      <c r="U91" s="118"/>
      <c r="V91" s="122">
        <f t="shared" si="4"/>
        <v>150</v>
      </c>
      <c r="W91" s="118"/>
      <c r="X91" s="122">
        <f t="shared" si="5"/>
        <v>50</v>
      </c>
      <c r="Y91" s="118"/>
      <c r="Z91" s="119">
        <v>26</v>
      </c>
      <c r="AA91" s="118"/>
      <c r="AB91" s="122"/>
      <c r="AC91" s="118"/>
      <c r="AD91" s="122">
        <v>24</v>
      </c>
      <c r="AE91" s="118"/>
      <c r="AF91" s="122">
        <f t="shared" si="6"/>
        <v>100</v>
      </c>
      <c r="AG91" s="118"/>
      <c r="AH91" s="119">
        <v>3</v>
      </c>
      <c r="AI91" s="118"/>
      <c r="AJ91" s="119"/>
      <c r="AK91" s="118"/>
      <c r="AL91" s="2"/>
      <c r="AM91" s="48"/>
      <c r="AN91" s="2"/>
      <c r="AO91" s="48"/>
      <c r="AP91" s="2"/>
      <c r="AQ91" s="48"/>
      <c r="AR91" s="2"/>
      <c r="AS91" s="48"/>
      <c r="AT91" s="2"/>
      <c r="AU91" s="48"/>
      <c r="AV91" s="2"/>
      <c r="AW91" s="49"/>
      <c r="AX91" s="46">
        <v>5</v>
      </c>
      <c r="AY91" s="47"/>
      <c r="AZ91" s="47"/>
      <c r="BA91" s="47">
        <f t="shared" si="0"/>
        <v>5</v>
      </c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</row>
    <row r="92" spans="1:67" ht="19.5" customHeight="1">
      <c r="A92" s="119" t="s">
        <v>131</v>
      </c>
      <c r="B92" s="118"/>
      <c r="C92" s="120" t="s">
        <v>132</v>
      </c>
      <c r="D92" s="121"/>
      <c r="E92" s="121"/>
      <c r="F92" s="121"/>
      <c r="G92" s="121"/>
      <c r="H92" s="121"/>
      <c r="I92" s="121"/>
      <c r="J92" s="121"/>
      <c r="K92" s="121"/>
      <c r="L92" s="121"/>
      <c r="M92" s="118"/>
      <c r="N92" s="122"/>
      <c r="O92" s="118"/>
      <c r="P92" s="122" t="s">
        <v>96</v>
      </c>
      <c r="Q92" s="118"/>
      <c r="R92" s="122"/>
      <c r="S92" s="118"/>
      <c r="T92" s="119">
        <v>4</v>
      </c>
      <c r="U92" s="118"/>
      <c r="V92" s="122">
        <f t="shared" si="4"/>
        <v>120</v>
      </c>
      <c r="W92" s="118"/>
      <c r="X92" s="122">
        <f t="shared" si="5"/>
        <v>40</v>
      </c>
      <c r="Y92" s="118"/>
      <c r="Z92" s="119">
        <v>20</v>
      </c>
      <c r="AA92" s="118"/>
      <c r="AB92" s="122"/>
      <c r="AC92" s="118"/>
      <c r="AD92" s="122">
        <v>20</v>
      </c>
      <c r="AE92" s="118"/>
      <c r="AF92" s="122">
        <f t="shared" si="6"/>
        <v>80</v>
      </c>
      <c r="AG92" s="118"/>
      <c r="AH92" s="119">
        <v>2.5</v>
      </c>
      <c r="AI92" s="118"/>
      <c r="AJ92" s="119"/>
      <c r="AK92" s="118"/>
      <c r="AL92" s="2"/>
      <c r="AM92" s="48"/>
      <c r="AN92" s="2"/>
      <c r="AO92" s="48"/>
      <c r="AP92" s="2"/>
      <c r="AQ92" s="48"/>
      <c r="AR92" s="2"/>
      <c r="AS92" s="48"/>
      <c r="AT92" s="2"/>
      <c r="AU92" s="48"/>
      <c r="AV92" s="2"/>
      <c r="AW92" s="49"/>
      <c r="AX92" s="46">
        <v>4</v>
      </c>
      <c r="AY92" s="47"/>
      <c r="AZ92" s="47"/>
      <c r="BA92" s="47">
        <f t="shared" si="0"/>
        <v>4</v>
      </c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</row>
    <row r="93" spans="1:67" ht="31.5" customHeight="1">
      <c r="A93" s="119" t="s">
        <v>133</v>
      </c>
      <c r="B93" s="118"/>
      <c r="C93" s="120" t="s">
        <v>134</v>
      </c>
      <c r="D93" s="121"/>
      <c r="E93" s="121"/>
      <c r="F93" s="121"/>
      <c r="G93" s="121"/>
      <c r="H93" s="121"/>
      <c r="I93" s="121"/>
      <c r="J93" s="121"/>
      <c r="K93" s="121"/>
      <c r="L93" s="121"/>
      <c r="M93" s="118"/>
      <c r="N93" s="122">
        <v>2</v>
      </c>
      <c r="O93" s="118"/>
      <c r="P93" s="122"/>
      <c r="Q93" s="118"/>
      <c r="R93" s="122"/>
      <c r="S93" s="118"/>
      <c r="T93" s="119">
        <v>4</v>
      </c>
      <c r="U93" s="118"/>
      <c r="V93" s="122">
        <f t="shared" si="4"/>
        <v>120</v>
      </c>
      <c r="W93" s="118"/>
      <c r="X93" s="122">
        <f t="shared" si="5"/>
        <v>40</v>
      </c>
      <c r="Y93" s="118"/>
      <c r="Z93" s="119">
        <v>20</v>
      </c>
      <c r="AA93" s="118"/>
      <c r="AB93" s="122"/>
      <c r="AC93" s="118"/>
      <c r="AD93" s="122">
        <v>20</v>
      </c>
      <c r="AE93" s="118"/>
      <c r="AF93" s="122">
        <f t="shared" si="6"/>
        <v>80</v>
      </c>
      <c r="AG93" s="118"/>
      <c r="AH93" s="2"/>
      <c r="AI93" s="48"/>
      <c r="AJ93" s="119">
        <v>3</v>
      </c>
      <c r="AK93" s="118"/>
      <c r="AL93" s="2"/>
      <c r="AM93" s="48"/>
      <c r="AN93" s="2"/>
      <c r="AO93" s="48"/>
      <c r="AP93" s="2"/>
      <c r="AQ93" s="48"/>
      <c r="AR93" s="2"/>
      <c r="AS93" s="48"/>
      <c r="AT93" s="2"/>
      <c r="AU93" s="48"/>
      <c r="AV93" s="2"/>
      <c r="AW93" s="49"/>
      <c r="AX93" s="46"/>
      <c r="AY93" s="47">
        <v>4</v>
      </c>
      <c r="AZ93" s="47"/>
      <c r="BA93" s="47">
        <f t="shared" si="0"/>
        <v>4</v>
      </c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</row>
    <row r="94" spans="1:67" ht="18" customHeight="1">
      <c r="A94" s="119" t="s">
        <v>152</v>
      </c>
      <c r="B94" s="118"/>
      <c r="C94" s="120" t="s">
        <v>153</v>
      </c>
      <c r="D94" s="121"/>
      <c r="E94" s="121"/>
      <c r="F94" s="121"/>
      <c r="G94" s="121"/>
      <c r="H94" s="121"/>
      <c r="I94" s="121"/>
      <c r="J94" s="121"/>
      <c r="K94" s="121"/>
      <c r="L94" s="121"/>
      <c r="M94" s="118"/>
      <c r="N94" s="122"/>
      <c r="O94" s="118"/>
      <c r="P94" s="122" t="s">
        <v>154</v>
      </c>
      <c r="Q94" s="118"/>
      <c r="R94" s="122"/>
      <c r="S94" s="118"/>
      <c r="T94" s="119">
        <v>18</v>
      </c>
      <c r="U94" s="118"/>
      <c r="V94" s="122">
        <f>T94*30</f>
        <v>540</v>
      </c>
      <c r="W94" s="118"/>
      <c r="X94" s="122">
        <f>SUM(Z94:AE94)</f>
        <v>0</v>
      </c>
      <c r="Y94" s="118"/>
      <c r="Z94" s="119"/>
      <c r="AA94" s="118"/>
      <c r="AB94" s="122"/>
      <c r="AC94" s="118"/>
      <c r="AD94" s="122"/>
      <c r="AE94" s="118"/>
      <c r="AF94" s="122">
        <f>V94-X94</f>
        <v>540</v>
      </c>
      <c r="AG94" s="118"/>
      <c r="AH94" s="2"/>
      <c r="AI94" s="48"/>
      <c r="AJ94" s="119">
        <v>360</v>
      </c>
      <c r="AK94" s="118"/>
      <c r="AL94" s="119">
        <v>180</v>
      </c>
      <c r="AM94" s="118"/>
      <c r="AN94" s="2"/>
      <c r="AO94" s="48"/>
      <c r="AP94" s="2"/>
      <c r="AQ94" s="48"/>
      <c r="AR94" s="2"/>
      <c r="AS94" s="48"/>
      <c r="AT94" s="119"/>
      <c r="AU94" s="118"/>
      <c r="AV94" s="2"/>
      <c r="AW94" s="49"/>
      <c r="AX94" s="46"/>
      <c r="AY94" s="47">
        <v>7.5</v>
      </c>
      <c r="AZ94" s="47">
        <v>9</v>
      </c>
      <c r="BA94" s="47">
        <f>SUM(AX94:AZ94)</f>
        <v>16.5</v>
      </c>
      <c r="BB94" s="50"/>
      <c r="BC94" s="50"/>
      <c r="BD94" s="50"/>
      <c r="BE94" s="50"/>
      <c r="BF94" s="50"/>
      <c r="BG94" s="50"/>
      <c r="BH94" s="50"/>
      <c r="BI94" s="50"/>
      <c r="BJ94" s="50"/>
      <c r="BK94" s="50"/>
      <c r="BL94" s="50"/>
      <c r="BM94" s="50"/>
      <c r="BN94" s="50"/>
      <c r="BO94" s="50"/>
    </row>
    <row r="95" spans="1:67" ht="32.25" customHeight="1">
      <c r="A95" s="119" t="s">
        <v>155</v>
      </c>
      <c r="B95" s="118"/>
      <c r="C95" s="120" t="s">
        <v>50</v>
      </c>
      <c r="D95" s="121"/>
      <c r="E95" s="121"/>
      <c r="F95" s="121"/>
      <c r="G95" s="121"/>
      <c r="H95" s="121"/>
      <c r="I95" s="121"/>
      <c r="J95" s="121"/>
      <c r="K95" s="121"/>
      <c r="L95" s="121"/>
      <c r="M95" s="118"/>
      <c r="N95" s="122"/>
      <c r="O95" s="118"/>
      <c r="P95" s="116" t="s">
        <v>139</v>
      </c>
      <c r="Q95" s="115"/>
      <c r="R95" s="122"/>
      <c r="S95" s="118"/>
      <c r="T95" s="119">
        <v>6</v>
      </c>
      <c r="U95" s="118"/>
      <c r="V95" s="122">
        <f>T95*30</f>
        <v>180</v>
      </c>
      <c r="W95" s="118"/>
      <c r="X95" s="122">
        <f>SUM(Z95:AE95)</f>
        <v>0</v>
      </c>
      <c r="Y95" s="118"/>
      <c r="Z95" s="119"/>
      <c r="AA95" s="118"/>
      <c r="AB95" s="122"/>
      <c r="AC95" s="118"/>
      <c r="AD95" s="122"/>
      <c r="AE95" s="118"/>
      <c r="AF95" s="122">
        <f>V95-X95</f>
        <v>180</v>
      </c>
      <c r="AG95" s="118"/>
      <c r="AH95" s="119"/>
      <c r="AI95" s="118"/>
      <c r="AJ95" s="119"/>
      <c r="AK95" s="118"/>
      <c r="AL95" s="119">
        <v>180</v>
      </c>
      <c r="AM95" s="118"/>
      <c r="AN95" s="2"/>
      <c r="AO95" s="48"/>
      <c r="AP95" s="2"/>
      <c r="AQ95" s="48"/>
      <c r="AR95" s="2"/>
      <c r="AS95" s="48"/>
      <c r="AT95" s="119"/>
      <c r="AU95" s="118"/>
      <c r="AV95" s="2"/>
      <c r="AW95" s="49"/>
      <c r="AX95" s="46"/>
      <c r="AY95" s="47">
        <v>4.5</v>
      </c>
      <c r="AZ95" s="47">
        <v>3</v>
      </c>
      <c r="BA95" s="47">
        <f>SUM(AX95:AZ95)</f>
        <v>7.5</v>
      </c>
      <c r="BB95" s="50"/>
      <c r="BC95" s="50"/>
      <c r="BD95" s="50"/>
      <c r="BE95" s="50"/>
      <c r="BF95" s="50"/>
      <c r="BG95" s="50"/>
      <c r="BH95" s="50"/>
      <c r="BI95" s="50"/>
      <c r="BJ95" s="50"/>
      <c r="BK95" s="50"/>
      <c r="BL95" s="50"/>
      <c r="BM95" s="50"/>
      <c r="BN95" s="50"/>
      <c r="BO95" s="50"/>
    </row>
    <row r="96" spans="1:67" ht="15" customHeight="1">
      <c r="A96" s="119" t="s">
        <v>156</v>
      </c>
      <c r="B96" s="118"/>
      <c r="C96" s="120" t="s">
        <v>157</v>
      </c>
      <c r="D96" s="121"/>
      <c r="E96" s="121"/>
      <c r="F96" s="121"/>
      <c r="G96" s="121"/>
      <c r="H96" s="121"/>
      <c r="I96" s="121"/>
      <c r="J96" s="121"/>
      <c r="K96" s="121"/>
      <c r="L96" s="121"/>
      <c r="M96" s="118"/>
      <c r="N96" s="122"/>
      <c r="O96" s="118"/>
      <c r="P96" s="122"/>
      <c r="Q96" s="118"/>
      <c r="R96" s="122"/>
      <c r="S96" s="118"/>
      <c r="T96" s="119">
        <v>4.5</v>
      </c>
      <c r="U96" s="118"/>
      <c r="V96" s="122">
        <f>T96*30</f>
        <v>135</v>
      </c>
      <c r="W96" s="118"/>
      <c r="X96" s="122">
        <f>SUM(Z96:AE96)</f>
        <v>0</v>
      </c>
      <c r="Y96" s="118"/>
      <c r="Z96" s="119"/>
      <c r="AA96" s="118"/>
      <c r="AB96" s="122"/>
      <c r="AC96" s="118"/>
      <c r="AD96" s="122"/>
      <c r="AE96" s="118"/>
      <c r="AF96" s="122">
        <f>V96-X96</f>
        <v>135</v>
      </c>
      <c r="AG96" s="118"/>
      <c r="AH96" s="119"/>
      <c r="AI96" s="118"/>
      <c r="AJ96" s="119"/>
      <c r="AK96" s="118"/>
      <c r="AL96" s="119">
        <v>135</v>
      </c>
      <c r="AM96" s="118"/>
      <c r="AN96" s="2"/>
      <c r="AO96" s="48"/>
      <c r="AP96" s="2"/>
      <c r="AQ96" s="48"/>
      <c r="AR96" s="2"/>
      <c r="AS96" s="48"/>
      <c r="AT96" s="119" t="s">
        <v>36</v>
      </c>
      <c r="AU96" s="118"/>
      <c r="AV96" s="2"/>
      <c r="AW96" s="49"/>
      <c r="AX96" s="46"/>
      <c r="AY96" s="47"/>
      <c r="AZ96" s="47">
        <v>4.5</v>
      </c>
      <c r="BA96" s="47">
        <f>SUM(AX96:AZ96)</f>
        <v>4.5</v>
      </c>
      <c r="BB96" s="50"/>
      <c r="BC96" s="50"/>
      <c r="BD96" s="50"/>
      <c r="BE96" s="50"/>
      <c r="BF96" s="50"/>
      <c r="BG96" s="50"/>
      <c r="BH96" s="50"/>
      <c r="BI96" s="50"/>
      <c r="BJ96" s="50"/>
      <c r="BK96" s="50"/>
      <c r="BL96" s="50"/>
      <c r="BM96" s="50"/>
      <c r="BN96" s="50"/>
      <c r="BO96" s="50"/>
    </row>
    <row r="97" spans="1:67" ht="12.75" hidden="1" customHeight="1">
      <c r="A97" s="119"/>
      <c r="B97" s="118"/>
      <c r="C97" s="120"/>
      <c r="D97" s="121"/>
      <c r="E97" s="121"/>
      <c r="F97" s="121"/>
      <c r="G97" s="121"/>
      <c r="H97" s="121"/>
      <c r="I97" s="121"/>
      <c r="J97" s="121"/>
      <c r="K97" s="121"/>
      <c r="L97" s="121"/>
      <c r="M97" s="118"/>
      <c r="N97" s="122"/>
      <c r="O97" s="118"/>
      <c r="P97" s="122"/>
      <c r="Q97" s="118"/>
      <c r="R97" s="122"/>
      <c r="S97" s="118"/>
      <c r="T97" s="119"/>
      <c r="U97" s="118"/>
      <c r="V97" s="122"/>
      <c r="W97" s="118"/>
      <c r="X97" s="122"/>
      <c r="Y97" s="118"/>
      <c r="Z97" s="119"/>
      <c r="AA97" s="118"/>
      <c r="AB97" s="122"/>
      <c r="AC97" s="118"/>
      <c r="AD97" s="122"/>
      <c r="AE97" s="118"/>
      <c r="AF97" s="122"/>
      <c r="AG97" s="118"/>
      <c r="AH97" s="2"/>
      <c r="AI97" s="48"/>
      <c r="AJ97" s="2"/>
      <c r="AK97" s="48"/>
      <c r="AL97" s="2"/>
      <c r="AM97" s="48"/>
      <c r="AN97" s="2"/>
      <c r="AO97" s="48"/>
      <c r="AP97" s="2"/>
      <c r="AQ97" s="48"/>
      <c r="AR97" s="2"/>
      <c r="AS97" s="48"/>
      <c r="AT97" s="2"/>
      <c r="AU97" s="48"/>
      <c r="AV97" s="2"/>
      <c r="AW97" s="49"/>
      <c r="AX97" s="46"/>
      <c r="AY97" s="47"/>
      <c r="AZ97" s="47"/>
      <c r="BA97" s="47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</row>
    <row r="98" spans="1:67" ht="12.75" hidden="1" customHeight="1">
      <c r="A98" s="119"/>
      <c r="B98" s="118"/>
      <c r="C98" s="120"/>
      <c r="D98" s="121"/>
      <c r="E98" s="121"/>
      <c r="F98" s="121"/>
      <c r="G98" s="121"/>
      <c r="H98" s="121"/>
      <c r="I98" s="121"/>
      <c r="J98" s="121"/>
      <c r="K98" s="121"/>
      <c r="L98" s="121"/>
      <c r="M98" s="118"/>
      <c r="N98" s="122"/>
      <c r="O98" s="118"/>
      <c r="P98" s="122"/>
      <c r="Q98" s="118"/>
      <c r="R98" s="122"/>
      <c r="S98" s="118"/>
      <c r="T98" s="119"/>
      <c r="U98" s="118"/>
      <c r="V98" s="122"/>
      <c r="W98" s="118"/>
      <c r="X98" s="122"/>
      <c r="Y98" s="118"/>
      <c r="Z98" s="119"/>
      <c r="AA98" s="118"/>
      <c r="AB98" s="122"/>
      <c r="AC98" s="118"/>
      <c r="AD98" s="122"/>
      <c r="AE98" s="118"/>
      <c r="AF98" s="122"/>
      <c r="AG98" s="118"/>
      <c r="AH98" s="2"/>
      <c r="AI98" s="48"/>
      <c r="AJ98" s="2"/>
      <c r="AK98" s="48"/>
      <c r="AL98" s="2"/>
      <c r="AM98" s="48"/>
      <c r="AN98" s="2"/>
      <c r="AO98" s="48"/>
      <c r="AP98" s="2"/>
      <c r="AQ98" s="48"/>
      <c r="AR98" s="2"/>
      <c r="AS98" s="48"/>
      <c r="AT98" s="2"/>
      <c r="AU98" s="48"/>
      <c r="AV98" s="2"/>
      <c r="AW98" s="49"/>
      <c r="AX98" s="46"/>
      <c r="AY98" s="47"/>
      <c r="AZ98" s="47"/>
      <c r="BA98" s="47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</row>
    <row r="99" spans="1:67" ht="12.75" hidden="1" customHeight="1">
      <c r="A99" s="119"/>
      <c r="B99" s="118"/>
      <c r="C99" s="120"/>
      <c r="D99" s="121"/>
      <c r="E99" s="121"/>
      <c r="F99" s="121"/>
      <c r="G99" s="121"/>
      <c r="H99" s="121"/>
      <c r="I99" s="121"/>
      <c r="J99" s="121"/>
      <c r="K99" s="121"/>
      <c r="L99" s="121"/>
      <c r="M99" s="118"/>
      <c r="N99" s="122"/>
      <c r="O99" s="118"/>
      <c r="P99" s="122"/>
      <c r="Q99" s="118"/>
      <c r="R99" s="122"/>
      <c r="S99" s="118"/>
      <c r="T99" s="119"/>
      <c r="U99" s="118"/>
      <c r="V99" s="122"/>
      <c r="W99" s="118"/>
      <c r="X99" s="122"/>
      <c r="Y99" s="118"/>
      <c r="Z99" s="119"/>
      <c r="AA99" s="118"/>
      <c r="AB99" s="122"/>
      <c r="AC99" s="118"/>
      <c r="AD99" s="122"/>
      <c r="AE99" s="118"/>
      <c r="AF99" s="122"/>
      <c r="AG99" s="118"/>
      <c r="AH99" s="2"/>
      <c r="AI99" s="48"/>
      <c r="AJ99" s="2"/>
      <c r="AK99" s="48"/>
      <c r="AL99" s="2"/>
      <c r="AM99" s="48"/>
      <c r="AN99" s="2"/>
      <c r="AO99" s="48"/>
      <c r="AP99" s="2"/>
      <c r="AQ99" s="48"/>
      <c r="AR99" s="2"/>
      <c r="AS99" s="48"/>
      <c r="AT99" s="2"/>
      <c r="AU99" s="48"/>
      <c r="AV99" s="2"/>
      <c r="AW99" s="49"/>
      <c r="AX99" s="46"/>
      <c r="AY99" s="47"/>
      <c r="AZ99" s="47"/>
      <c r="BA99" s="47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</row>
    <row r="100" spans="1:67" ht="12.75" hidden="1" customHeight="1">
      <c r="A100" s="119"/>
      <c r="B100" s="118"/>
      <c r="C100" s="120"/>
      <c r="D100" s="121"/>
      <c r="E100" s="121"/>
      <c r="F100" s="121"/>
      <c r="G100" s="121"/>
      <c r="H100" s="121"/>
      <c r="I100" s="121"/>
      <c r="J100" s="121"/>
      <c r="K100" s="121"/>
      <c r="L100" s="121"/>
      <c r="M100" s="118"/>
      <c r="N100" s="122"/>
      <c r="O100" s="118"/>
      <c r="P100" s="122"/>
      <c r="Q100" s="118"/>
      <c r="R100" s="122"/>
      <c r="S100" s="118"/>
      <c r="T100" s="119"/>
      <c r="U100" s="118"/>
      <c r="V100" s="122"/>
      <c r="W100" s="118"/>
      <c r="X100" s="122"/>
      <c r="Y100" s="118"/>
      <c r="Z100" s="119"/>
      <c r="AA100" s="118"/>
      <c r="AB100" s="122"/>
      <c r="AC100" s="118"/>
      <c r="AD100" s="122"/>
      <c r="AE100" s="118"/>
      <c r="AF100" s="122"/>
      <c r="AG100" s="118"/>
      <c r="AH100" s="2"/>
      <c r="AI100" s="48"/>
      <c r="AJ100" s="2"/>
      <c r="AK100" s="48"/>
      <c r="AL100" s="2"/>
      <c r="AM100" s="48"/>
      <c r="AN100" s="2"/>
      <c r="AO100" s="48"/>
      <c r="AP100" s="2"/>
      <c r="AQ100" s="48"/>
      <c r="AR100" s="2"/>
      <c r="AS100" s="48"/>
      <c r="AT100" s="2"/>
      <c r="AU100" s="48"/>
      <c r="AV100" s="2"/>
      <c r="AW100" s="49"/>
      <c r="AX100" s="46"/>
      <c r="AY100" s="47"/>
      <c r="AZ100" s="47"/>
      <c r="BA100" s="47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</row>
    <row r="101" spans="1:67" ht="12.75" hidden="1" customHeight="1">
      <c r="A101" s="119"/>
      <c r="B101" s="118"/>
      <c r="C101" s="120"/>
      <c r="D101" s="121"/>
      <c r="E101" s="121"/>
      <c r="F101" s="121"/>
      <c r="G101" s="121"/>
      <c r="H101" s="121"/>
      <c r="I101" s="121"/>
      <c r="J101" s="121"/>
      <c r="K101" s="121"/>
      <c r="L101" s="121"/>
      <c r="M101" s="118"/>
      <c r="N101" s="122"/>
      <c r="O101" s="118"/>
      <c r="P101" s="122"/>
      <c r="Q101" s="118"/>
      <c r="R101" s="122"/>
      <c r="S101" s="118"/>
      <c r="T101" s="119"/>
      <c r="U101" s="118"/>
      <c r="V101" s="122"/>
      <c r="W101" s="118"/>
      <c r="X101" s="122"/>
      <c r="Y101" s="118"/>
      <c r="Z101" s="119"/>
      <c r="AA101" s="118"/>
      <c r="AB101" s="122"/>
      <c r="AC101" s="118"/>
      <c r="AD101" s="122"/>
      <c r="AE101" s="118"/>
      <c r="AF101" s="122"/>
      <c r="AG101" s="118"/>
      <c r="AH101" s="2"/>
      <c r="AI101" s="48"/>
      <c r="AJ101" s="2"/>
      <c r="AK101" s="48"/>
      <c r="AL101" s="2"/>
      <c r="AM101" s="48"/>
      <c r="AN101" s="2"/>
      <c r="AO101" s="48"/>
      <c r="AP101" s="2"/>
      <c r="AQ101" s="48"/>
      <c r="AR101" s="2"/>
      <c r="AS101" s="48"/>
      <c r="AT101" s="2"/>
      <c r="AU101" s="48"/>
      <c r="AV101" s="2"/>
      <c r="AW101" s="49"/>
      <c r="AX101" s="46"/>
      <c r="AY101" s="47"/>
      <c r="AZ101" s="47"/>
      <c r="BA101" s="47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</row>
    <row r="102" spans="1:67" ht="12.75" hidden="1" customHeight="1">
      <c r="A102" s="119"/>
      <c r="B102" s="118"/>
      <c r="C102" s="120"/>
      <c r="D102" s="121"/>
      <c r="E102" s="121"/>
      <c r="F102" s="121"/>
      <c r="G102" s="121"/>
      <c r="H102" s="121"/>
      <c r="I102" s="121"/>
      <c r="J102" s="121"/>
      <c r="K102" s="121"/>
      <c r="L102" s="121"/>
      <c r="M102" s="118"/>
      <c r="N102" s="122"/>
      <c r="O102" s="118"/>
      <c r="P102" s="122"/>
      <c r="Q102" s="118"/>
      <c r="R102" s="122"/>
      <c r="S102" s="118"/>
      <c r="T102" s="119"/>
      <c r="U102" s="118"/>
      <c r="V102" s="122"/>
      <c r="W102" s="118"/>
      <c r="X102" s="122"/>
      <c r="Y102" s="118"/>
      <c r="Z102" s="119"/>
      <c r="AA102" s="118"/>
      <c r="AB102" s="122"/>
      <c r="AC102" s="118"/>
      <c r="AD102" s="122"/>
      <c r="AE102" s="118"/>
      <c r="AF102" s="122"/>
      <c r="AG102" s="118"/>
      <c r="AH102" s="2"/>
      <c r="AI102" s="48"/>
      <c r="AJ102" s="2"/>
      <c r="AK102" s="48"/>
      <c r="AL102" s="2"/>
      <c r="AM102" s="48"/>
      <c r="AN102" s="2"/>
      <c r="AO102" s="48"/>
      <c r="AP102" s="2"/>
      <c r="AQ102" s="48"/>
      <c r="AR102" s="2"/>
      <c r="AS102" s="48"/>
      <c r="AT102" s="2"/>
      <c r="AU102" s="48"/>
      <c r="AV102" s="2"/>
      <c r="AW102" s="49"/>
      <c r="AX102" s="46"/>
      <c r="AY102" s="47"/>
      <c r="AZ102" s="47"/>
      <c r="BA102" s="47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</row>
    <row r="103" spans="1:67" ht="12.75" hidden="1" customHeight="1">
      <c r="A103" s="119"/>
      <c r="B103" s="118"/>
      <c r="C103" s="120"/>
      <c r="D103" s="121"/>
      <c r="E103" s="121"/>
      <c r="F103" s="121"/>
      <c r="G103" s="121"/>
      <c r="H103" s="121"/>
      <c r="I103" s="121"/>
      <c r="J103" s="121"/>
      <c r="K103" s="121"/>
      <c r="L103" s="121"/>
      <c r="M103" s="118"/>
      <c r="N103" s="122"/>
      <c r="O103" s="118"/>
      <c r="P103" s="122"/>
      <c r="Q103" s="118"/>
      <c r="R103" s="122"/>
      <c r="S103" s="118"/>
      <c r="T103" s="119"/>
      <c r="U103" s="118"/>
      <c r="V103" s="122"/>
      <c r="W103" s="118"/>
      <c r="X103" s="122"/>
      <c r="Y103" s="118"/>
      <c r="Z103" s="119"/>
      <c r="AA103" s="118"/>
      <c r="AB103" s="122"/>
      <c r="AC103" s="118"/>
      <c r="AD103" s="122"/>
      <c r="AE103" s="118"/>
      <c r="AF103" s="122"/>
      <c r="AG103" s="118"/>
      <c r="AH103" s="2"/>
      <c r="AI103" s="48"/>
      <c r="AJ103" s="2"/>
      <c r="AK103" s="48"/>
      <c r="AL103" s="2"/>
      <c r="AM103" s="48"/>
      <c r="AN103" s="2"/>
      <c r="AO103" s="48"/>
      <c r="AP103" s="2"/>
      <c r="AQ103" s="48"/>
      <c r="AR103" s="2"/>
      <c r="AS103" s="48"/>
      <c r="AT103" s="2"/>
      <c r="AU103" s="48"/>
      <c r="AV103" s="2"/>
      <c r="AW103" s="49"/>
      <c r="AX103" s="46"/>
      <c r="AY103" s="47"/>
      <c r="AZ103" s="47"/>
      <c r="BA103" s="47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</row>
    <row r="104" spans="1:67" ht="12.75" hidden="1" customHeight="1">
      <c r="A104" s="119"/>
      <c r="B104" s="118"/>
      <c r="C104" s="120"/>
      <c r="D104" s="121"/>
      <c r="E104" s="121"/>
      <c r="F104" s="121"/>
      <c r="G104" s="121"/>
      <c r="H104" s="121"/>
      <c r="I104" s="121"/>
      <c r="J104" s="121"/>
      <c r="K104" s="121"/>
      <c r="L104" s="121"/>
      <c r="M104" s="118"/>
      <c r="N104" s="122"/>
      <c r="O104" s="118"/>
      <c r="P104" s="122"/>
      <c r="Q104" s="118"/>
      <c r="R104" s="122"/>
      <c r="S104" s="118"/>
      <c r="T104" s="119"/>
      <c r="U104" s="118"/>
      <c r="V104" s="122"/>
      <c r="W104" s="118"/>
      <c r="X104" s="122"/>
      <c r="Y104" s="118"/>
      <c r="Z104" s="119"/>
      <c r="AA104" s="118"/>
      <c r="AB104" s="122"/>
      <c r="AC104" s="118"/>
      <c r="AD104" s="122"/>
      <c r="AE104" s="118"/>
      <c r="AF104" s="122"/>
      <c r="AG104" s="118"/>
      <c r="AH104" s="2"/>
      <c r="AI104" s="48"/>
      <c r="AJ104" s="2"/>
      <c r="AK104" s="48"/>
      <c r="AL104" s="2"/>
      <c r="AM104" s="48"/>
      <c r="AN104" s="2"/>
      <c r="AO104" s="48"/>
      <c r="AP104" s="2"/>
      <c r="AQ104" s="48"/>
      <c r="AR104" s="2"/>
      <c r="AS104" s="48"/>
      <c r="AT104" s="2"/>
      <c r="AU104" s="48"/>
      <c r="AV104" s="2"/>
      <c r="AW104" s="49"/>
      <c r="AX104" s="46"/>
      <c r="AY104" s="47"/>
      <c r="AZ104" s="47"/>
      <c r="BA104" s="47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</row>
    <row r="105" spans="1:67" ht="12.75" hidden="1" customHeight="1">
      <c r="A105" s="119"/>
      <c r="B105" s="118"/>
      <c r="C105" s="120"/>
      <c r="D105" s="121"/>
      <c r="E105" s="121"/>
      <c r="F105" s="121"/>
      <c r="G105" s="121"/>
      <c r="H105" s="121"/>
      <c r="I105" s="121"/>
      <c r="J105" s="121"/>
      <c r="K105" s="121"/>
      <c r="L105" s="121"/>
      <c r="M105" s="118"/>
      <c r="N105" s="122"/>
      <c r="O105" s="118"/>
      <c r="P105" s="122"/>
      <c r="Q105" s="118"/>
      <c r="R105" s="122"/>
      <c r="S105" s="118"/>
      <c r="T105" s="119"/>
      <c r="U105" s="118"/>
      <c r="V105" s="122"/>
      <c r="W105" s="118"/>
      <c r="X105" s="122"/>
      <c r="Y105" s="118"/>
      <c r="Z105" s="119"/>
      <c r="AA105" s="118"/>
      <c r="AB105" s="122"/>
      <c r="AC105" s="118"/>
      <c r="AD105" s="122"/>
      <c r="AE105" s="118"/>
      <c r="AF105" s="122"/>
      <c r="AG105" s="118"/>
      <c r="AH105" s="2"/>
      <c r="AI105" s="48"/>
      <c r="AJ105" s="2"/>
      <c r="AK105" s="48"/>
      <c r="AL105" s="2"/>
      <c r="AM105" s="48"/>
      <c r="AN105" s="2"/>
      <c r="AO105" s="48"/>
      <c r="AP105" s="2"/>
      <c r="AQ105" s="48"/>
      <c r="AR105" s="2"/>
      <c r="AS105" s="48"/>
      <c r="AT105" s="2"/>
      <c r="AU105" s="48"/>
      <c r="AV105" s="2"/>
      <c r="AW105" s="49"/>
      <c r="AX105" s="46"/>
      <c r="AY105" s="47"/>
      <c r="AZ105" s="47"/>
      <c r="BA105" s="47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</row>
    <row r="106" spans="1:67" ht="18" customHeight="1">
      <c r="A106" s="117"/>
      <c r="B106" s="118"/>
      <c r="C106" s="123" t="s">
        <v>103</v>
      </c>
      <c r="D106" s="121"/>
      <c r="E106" s="121"/>
      <c r="F106" s="121"/>
      <c r="G106" s="121"/>
      <c r="H106" s="121"/>
      <c r="I106" s="121"/>
      <c r="J106" s="121"/>
      <c r="K106" s="121"/>
      <c r="L106" s="121"/>
      <c r="M106" s="118"/>
      <c r="N106" s="124"/>
      <c r="O106" s="118"/>
      <c r="P106" s="124"/>
      <c r="Q106" s="118"/>
      <c r="R106" s="124"/>
      <c r="S106" s="118"/>
      <c r="T106" s="117">
        <f>SUM(T86:U96)</f>
        <v>61.5</v>
      </c>
      <c r="U106" s="118"/>
      <c r="V106" s="117">
        <f>SUM(V86:W105)</f>
        <v>1845</v>
      </c>
      <c r="W106" s="118"/>
      <c r="X106" s="117">
        <f>SUM(X86:Y96)</f>
        <v>342</v>
      </c>
      <c r="Y106" s="118"/>
      <c r="Z106" s="117">
        <f>SUM(Z86:AA96)</f>
        <v>176</v>
      </c>
      <c r="AA106" s="118"/>
      <c r="AB106" s="117">
        <f>SUM(AB86:AC93)</f>
        <v>0</v>
      </c>
      <c r="AC106" s="118"/>
      <c r="AD106" s="117">
        <f>SUM(AD86:AE96)</f>
        <v>166</v>
      </c>
      <c r="AE106" s="118"/>
      <c r="AF106" s="117">
        <f>SUM(AF86:AG96)</f>
        <v>1503</v>
      </c>
      <c r="AG106" s="118"/>
      <c r="AH106" s="117">
        <f>SUM(AH86:AI96)</f>
        <v>13</v>
      </c>
      <c r="AI106" s="118"/>
      <c r="AJ106" s="117">
        <f>SUM(AJ86:AK93)</f>
        <v>10</v>
      </c>
      <c r="AK106" s="118"/>
      <c r="AL106" s="117">
        <f>SUM(AL88:AM93)</f>
        <v>0</v>
      </c>
      <c r="AM106" s="118"/>
      <c r="AN106" s="117">
        <f>SUM(AN88:AO105)</f>
        <v>0</v>
      </c>
      <c r="AO106" s="118"/>
      <c r="AP106" s="117">
        <f>SUM(AP88:AQ105)</f>
        <v>0</v>
      </c>
      <c r="AQ106" s="118"/>
      <c r="AR106" s="117">
        <f>SUM(AR88:AS105)</f>
        <v>0</v>
      </c>
      <c r="AS106" s="118"/>
      <c r="AT106" s="117">
        <f>SUM(AT88:AU105)</f>
        <v>0</v>
      </c>
      <c r="AU106" s="118"/>
      <c r="AV106" s="117">
        <f>SUM(AV88:AW105)</f>
        <v>0</v>
      </c>
      <c r="AW106" s="118"/>
      <c r="AX106" s="46"/>
      <c r="AY106" s="47"/>
      <c r="AZ106" s="47"/>
      <c r="BA106" s="47">
        <f t="shared" si="0"/>
        <v>0</v>
      </c>
      <c r="BB106" s="50"/>
      <c r="BC106" s="50"/>
      <c r="BD106" s="50"/>
      <c r="BE106" s="50"/>
      <c r="BF106" s="50"/>
      <c r="BG106" s="50"/>
      <c r="BH106" s="50"/>
      <c r="BI106" s="50"/>
      <c r="BJ106" s="50"/>
      <c r="BK106" s="50"/>
      <c r="BL106" s="50"/>
      <c r="BM106" s="50"/>
      <c r="BN106" s="50"/>
      <c r="BO106" s="50"/>
    </row>
    <row r="107" spans="1:67" ht="17.25" customHeight="1">
      <c r="A107" s="117"/>
      <c r="B107" s="118"/>
      <c r="C107" s="124" t="s">
        <v>135</v>
      </c>
      <c r="D107" s="121"/>
      <c r="E107" s="121"/>
      <c r="F107" s="121"/>
      <c r="G107" s="121"/>
      <c r="H107" s="121"/>
      <c r="I107" s="121"/>
      <c r="J107" s="121"/>
      <c r="K107" s="121"/>
      <c r="L107" s="121"/>
      <c r="M107" s="118"/>
      <c r="N107" s="124"/>
      <c r="O107" s="118"/>
      <c r="P107" s="124"/>
      <c r="Q107" s="118"/>
      <c r="R107" s="124"/>
      <c r="S107" s="118"/>
      <c r="T107" s="117">
        <f>SUM(T106+T84+T60)</f>
        <v>67.5</v>
      </c>
      <c r="U107" s="118"/>
      <c r="V107" s="117">
        <f>SUM(V106+V84+V60)</f>
        <v>2025</v>
      </c>
      <c r="W107" s="118"/>
      <c r="X107" s="117">
        <f>SUM(X106+X84+X60)</f>
        <v>402</v>
      </c>
      <c r="Y107" s="118"/>
      <c r="Z107" s="117">
        <f>SUM(Z106+Z84+Z60)</f>
        <v>192</v>
      </c>
      <c r="AA107" s="118"/>
      <c r="AB107" s="117">
        <f>SUM(AB106+AB84+AB60)</f>
        <v>0</v>
      </c>
      <c r="AC107" s="118"/>
      <c r="AD107" s="117">
        <f>SUM(AD106+AD84+AD60)</f>
        <v>210</v>
      </c>
      <c r="AE107" s="118"/>
      <c r="AF107" s="117">
        <f>SUM(AF106+AF84+AF60)</f>
        <v>1623</v>
      </c>
      <c r="AG107" s="118"/>
      <c r="AH107" s="117">
        <f>SUM(AH106+AH84+AH60)</f>
        <v>17</v>
      </c>
      <c r="AI107" s="118"/>
      <c r="AJ107" s="117">
        <f>SUM(AJ106+AJ84+AJ60)</f>
        <v>10</v>
      </c>
      <c r="AK107" s="118"/>
      <c r="AL107" s="117">
        <f>SUM(AL106+AL84+AL60)</f>
        <v>0</v>
      </c>
      <c r="AM107" s="118"/>
      <c r="AN107" s="117">
        <f>SUM(AN106+AN84+AN60)</f>
        <v>0</v>
      </c>
      <c r="AO107" s="118"/>
      <c r="AP107" s="117">
        <f>SUM(AP106+AP84+AP60)</f>
        <v>0</v>
      </c>
      <c r="AQ107" s="118"/>
      <c r="AR107" s="117">
        <f>SUM(AR106+AR84+AR60)</f>
        <v>0</v>
      </c>
      <c r="AS107" s="118"/>
      <c r="AT107" s="117">
        <f>SUM(AT106+AT84+AT60)</f>
        <v>0</v>
      </c>
      <c r="AU107" s="118"/>
      <c r="AV107" s="117">
        <f>SUM(AV106+AV84+AV60)</f>
        <v>0</v>
      </c>
      <c r="AW107" s="118"/>
      <c r="AX107" s="46"/>
      <c r="AY107" s="47"/>
      <c r="AZ107" s="47"/>
      <c r="BA107" s="47">
        <f t="shared" si="0"/>
        <v>0</v>
      </c>
      <c r="BB107" s="50"/>
      <c r="BC107" s="50"/>
      <c r="BD107" s="50"/>
      <c r="BE107" s="50"/>
      <c r="BF107" s="50"/>
      <c r="BG107" s="50"/>
      <c r="BH107" s="50"/>
      <c r="BI107" s="50"/>
      <c r="BJ107" s="50"/>
      <c r="BK107" s="50"/>
      <c r="BL107" s="50"/>
      <c r="BM107" s="50"/>
      <c r="BN107" s="50"/>
      <c r="BO107" s="50"/>
    </row>
    <row r="108" spans="1:67" ht="17.25" customHeight="1">
      <c r="A108" s="125" t="s">
        <v>136</v>
      </c>
      <c r="B108" s="121"/>
      <c r="C108" s="121"/>
      <c r="D108" s="121"/>
      <c r="E108" s="121"/>
      <c r="F108" s="121"/>
      <c r="G108" s="121"/>
      <c r="H108" s="121"/>
      <c r="I108" s="121"/>
      <c r="J108" s="121"/>
      <c r="K108" s="121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21"/>
      <c r="AM108" s="121"/>
      <c r="AN108" s="121"/>
      <c r="AO108" s="121"/>
      <c r="AP108" s="121"/>
      <c r="AQ108" s="121"/>
      <c r="AR108" s="121"/>
      <c r="AS108" s="121"/>
      <c r="AT108" s="121"/>
      <c r="AU108" s="121"/>
      <c r="AV108" s="121"/>
      <c r="AW108" s="121"/>
      <c r="AX108" s="46"/>
      <c r="AY108" s="47"/>
      <c r="AZ108" s="47"/>
      <c r="BA108" s="47">
        <f t="shared" si="0"/>
        <v>0</v>
      </c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</row>
    <row r="109" spans="1:67" ht="17.25" customHeight="1">
      <c r="A109" s="125" t="s">
        <v>93</v>
      </c>
      <c r="B109" s="121"/>
      <c r="C109" s="121"/>
      <c r="D109" s="121"/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21"/>
      <c r="AM109" s="121"/>
      <c r="AN109" s="121"/>
      <c r="AO109" s="121"/>
      <c r="AP109" s="121"/>
      <c r="AQ109" s="121"/>
      <c r="AR109" s="121"/>
      <c r="AS109" s="121"/>
      <c r="AT109" s="121"/>
      <c r="AU109" s="121"/>
      <c r="AV109" s="121"/>
      <c r="AW109" s="121"/>
      <c r="AX109" s="46"/>
      <c r="AY109" s="47"/>
      <c r="AZ109" s="47"/>
      <c r="BA109" s="47">
        <f t="shared" si="0"/>
        <v>0</v>
      </c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</row>
    <row r="110" spans="1:67" ht="17.25" customHeight="1">
      <c r="A110" s="119" t="s">
        <v>137</v>
      </c>
      <c r="B110" s="118"/>
      <c r="C110" s="120" t="s">
        <v>138</v>
      </c>
      <c r="D110" s="121"/>
      <c r="E110" s="121"/>
      <c r="F110" s="121"/>
      <c r="G110" s="121"/>
      <c r="H110" s="121"/>
      <c r="I110" s="121"/>
      <c r="J110" s="121"/>
      <c r="K110" s="121"/>
      <c r="L110" s="121"/>
      <c r="M110" s="118"/>
      <c r="N110" s="122"/>
      <c r="O110" s="118"/>
      <c r="P110" s="122" t="s">
        <v>139</v>
      </c>
      <c r="Q110" s="118"/>
      <c r="R110" s="122"/>
      <c r="S110" s="118"/>
      <c r="T110" s="119">
        <v>3</v>
      </c>
      <c r="U110" s="118"/>
      <c r="V110" s="122">
        <f>T110*30</f>
        <v>90</v>
      </c>
      <c r="W110" s="118"/>
      <c r="X110" s="122">
        <f>SUM(Z110:AE110)</f>
        <v>30</v>
      </c>
      <c r="Y110" s="118"/>
      <c r="Z110" s="119">
        <v>16</v>
      </c>
      <c r="AA110" s="118"/>
      <c r="AB110" s="122"/>
      <c r="AC110" s="118"/>
      <c r="AD110" s="122">
        <v>14</v>
      </c>
      <c r="AE110" s="118"/>
      <c r="AF110" s="122">
        <f>V110-X110</f>
        <v>60</v>
      </c>
      <c r="AG110" s="118"/>
      <c r="AH110" s="2"/>
      <c r="AI110" s="48"/>
      <c r="AJ110" s="2"/>
      <c r="AK110" s="48"/>
      <c r="AL110" s="2">
        <v>5</v>
      </c>
      <c r="AM110" s="48"/>
      <c r="AN110" s="2"/>
      <c r="AO110" s="48"/>
      <c r="AP110" s="2"/>
      <c r="AQ110" s="48"/>
      <c r="AR110" s="2"/>
      <c r="AS110" s="48"/>
      <c r="AT110" s="2"/>
      <c r="AU110" s="48"/>
      <c r="AV110" s="2"/>
      <c r="AW110" s="49"/>
      <c r="AX110" s="46"/>
      <c r="AY110" s="47"/>
      <c r="AZ110" s="47">
        <v>3</v>
      </c>
      <c r="BA110" s="47">
        <f t="shared" si="0"/>
        <v>3</v>
      </c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</row>
    <row r="111" spans="1:67" ht="0.75" hidden="1" customHeight="1">
      <c r="A111" s="119"/>
      <c r="B111" s="118"/>
      <c r="C111" s="120"/>
      <c r="D111" s="121"/>
      <c r="E111" s="121"/>
      <c r="F111" s="121"/>
      <c r="G111" s="121"/>
      <c r="H111" s="121"/>
      <c r="I111" s="121"/>
      <c r="J111" s="121"/>
      <c r="K111" s="121"/>
      <c r="L111" s="121"/>
      <c r="M111" s="118"/>
      <c r="N111" s="122"/>
      <c r="O111" s="118"/>
      <c r="P111" s="122"/>
      <c r="Q111" s="118"/>
      <c r="R111" s="122"/>
      <c r="S111" s="118"/>
      <c r="T111" s="119"/>
      <c r="U111" s="118"/>
      <c r="V111" s="122">
        <f>T111*30</f>
        <v>0</v>
      </c>
      <c r="W111" s="118"/>
      <c r="X111" s="122">
        <f>SUM(Z111:AE111)</f>
        <v>0</v>
      </c>
      <c r="Y111" s="118"/>
      <c r="Z111" s="119"/>
      <c r="AA111" s="118"/>
      <c r="AB111" s="122"/>
      <c r="AC111" s="118"/>
      <c r="AD111" s="122"/>
      <c r="AE111" s="118"/>
      <c r="AF111" s="122">
        <f>V111-X111</f>
        <v>0</v>
      </c>
      <c r="AG111" s="118"/>
      <c r="AH111" s="2"/>
      <c r="AI111" s="48"/>
      <c r="AJ111" s="2"/>
      <c r="AK111" s="48"/>
      <c r="AL111" s="2"/>
      <c r="AM111" s="48"/>
      <c r="AN111" s="2"/>
      <c r="AO111" s="48"/>
      <c r="AP111" s="2"/>
      <c r="AQ111" s="48"/>
      <c r="AR111" s="2"/>
      <c r="AS111" s="48"/>
      <c r="AT111" s="2"/>
      <c r="AU111" s="48"/>
      <c r="AV111" s="2"/>
      <c r="AW111" s="49"/>
      <c r="AX111" s="46"/>
      <c r="AY111" s="47"/>
      <c r="AZ111" s="47"/>
      <c r="BA111" s="47">
        <f t="shared" si="0"/>
        <v>0</v>
      </c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</row>
    <row r="112" spans="1:67" ht="21.75" customHeight="1">
      <c r="A112" s="117"/>
      <c r="B112" s="118"/>
      <c r="C112" s="123" t="s">
        <v>103</v>
      </c>
      <c r="D112" s="121"/>
      <c r="E112" s="121"/>
      <c r="F112" s="121"/>
      <c r="G112" s="121"/>
      <c r="H112" s="121"/>
      <c r="I112" s="121"/>
      <c r="J112" s="121"/>
      <c r="K112" s="121"/>
      <c r="L112" s="121"/>
      <c r="M112" s="118"/>
      <c r="N112" s="124"/>
      <c r="O112" s="118"/>
      <c r="P112" s="124"/>
      <c r="Q112" s="118"/>
      <c r="R112" s="124"/>
      <c r="S112" s="118"/>
      <c r="T112" s="117">
        <f>SUM(T109:U111)</f>
        <v>3</v>
      </c>
      <c r="U112" s="118"/>
      <c r="V112" s="117">
        <f>SUM(V109:W111)</f>
        <v>90</v>
      </c>
      <c r="W112" s="118"/>
      <c r="X112" s="117">
        <f>SUM(X109:Y111)</f>
        <v>30</v>
      </c>
      <c r="Y112" s="118"/>
      <c r="Z112" s="117">
        <f>SUM(Z109:AA111)</f>
        <v>16</v>
      </c>
      <c r="AA112" s="118"/>
      <c r="AB112" s="117">
        <f>SUM(AB109:AC111)</f>
        <v>0</v>
      </c>
      <c r="AC112" s="118"/>
      <c r="AD112" s="117">
        <f>SUM(AD109:AE111)</f>
        <v>14</v>
      </c>
      <c r="AE112" s="118"/>
      <c r="AF112" s="117">
        <f>SUM(AF109:AG111)</f>
        <v>60</v>
      </c>
      <c r="AG112" s="118"/>
      <c r="AH112" s="117">
        <f>SUM(AH109:AI111)</f>
        <v>0</v>
      </c>
      <c r="AI112" s="118"/>
      <c r="AJ112" s="117">
        <f>SUM(AJ109:AK111)</f>
        <v>0</v>
      </c>
      <c r="AK112" s="118"/>
      <c r="AL112" s="117">
        <f>SUM(AL109:AM111)</f>
        <v>5</v>
      </c>
      <c r="AM112" s="118"/>
      <c r="AN112" s="117">
        <f>SUM(AN109:AO111)</f>
        <v>0</v>
      </c>
      <c r="AO112" s="118"/>
      <c r="AP112" s="117">
        <f>SUM(AP109:AQ111)</f>
        <v>0</v>
      </c>
      <c r="AQ112" s="118"/>
      <c r="AR112" s="117">
        <f>SUM(AR109:AS111)</f>
        <v>0</v>
      </c>
      <c r="AS112" s="118"/>
      <c r="AT112" s="117">
        <f>SUM(AT109:AU111)</f>
        <v>0</v>
      </c>
      <c r="AU112" s="118"/>
      <c r="AV112" s="117">
        <f>SUM(AV109:AW111)</f>
        <v>0</v>
      </c>
      <c r="AW112" s="121"/>
      <c r="AX112" s="46"/>
      <c r="AY112" s="47"/>
      <c r="AZ112" s="47"/>
      <c r="BA112" s="47">
        <f t="shared" si="0"/>
        <v>0</v>
      </c>
      <c r="BB112" s="50"/>
      <c r="BC112" s="50"/>
      <c r="BD112" s="50"/>
      <c r="BE112" s="50"/>
      <c r="BF112" s="50"/>
      <c r="BG112" s="50"/>
      <c r="BH112" s="50"/>
      <c r="BI112" s="50"/>
      <c r="BJ112" s="50"/>
      <c r="BK112" s="50"/>
      <c r="BL112" s="50"/>
      <c r="BM112" s="50"/>
      <c r="BN112" s="50"/>
      <c r="BO112" s="50"/>
    </row>
    <row r="113" spans="1:67" ht="12.75" customHeight="1">
      <c r="A113" s="125" t="s">
        <v>121</v>
      </c>
      <c r="B113" s="121"/>
      <c r="C113" s="121"/>
      <c r="D113" s="121"/>
      <c r="E113" s="121"/>
      <c r="F113" s="121"/>
      <c r="G113" s="121"/>
      <c r="H113" s="121"/>
      <c r="I113" s="121"/>
      <c r="J113" s="121"/>
      <c r="K113" s="121"/>
      <c r="L113" s="121"/>
      <c r="M113" s="121"/>
      <c r="N113" s="121"/>
      <c r="O113" s="121"/>
      <c r="P113" s="121"/>
      <c r="Q113" s="121"/>
      <c r="R113" s="121"/>
      <c r="S113" s="121"/>
      <c r="T113" s="121"/>
      <c r="U113" s="121"/>
      <c r="V113" s="121"/>
      <c r="W113" s="121"/>
      <c r="X113" s="121"/>
      <c r="Y113" s="121"/>
      <c r="Z113" s="121"/>
      <c r="AA113" s="121"/>
      <c r="AB113" s="121"/>
      <c r="AC113" s="121"/>
      <c r="AD113" s="121"/>
      <c r="AE113" s="121"/>
      <c r="AF113" s="121"/>
      <c r="AG113" s="121"/>
      <c r="AH113" s="121"/>
      <c r="AI113" s="121"/>
      <c r="AJ113" s="121"/>
      <c r="AK113" s="121"/>
      <c r="AL113" s="121"/>
      <c r="AM113" s="121"/>
      <c r="AN113" s="121"/>
      <c r="AO113" s="121"/>
      <c r="AP113" s="121"/>
      <c r="AQ113" s="121"/>
      <c r="AR113" s="121"/>
      <c r="AS113" s="121"/>
      <c r="AT113" s="121"/>
      <c r="AU113" s="121"/>
      <c r="AV113" s="121"/>
      <c r="AW113" s="121"/>
      <c r="AX113" s="46"/>
      <c r="AY113" s="47"/>
      <c r="AZ113" s="47"/>
      <c r="BA113" s="47">
        <f t="shared" si="0"/>
        <v>0</v>
      </c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</row>
    <row r="114" spans="1:67" ht="20.25" customHeight="1">
      <c r="A114" s="119" t="s">
        <v>140</v>
      </c>
      <c r="B114" s="118"/>
      <c r="C114" s="120" t="s">
        <v>141</v>
      </c>
      <c r="D114" s="121"/>
      <c r="E114" s="121"/>
      <c r="F114" s="121"/>
      <c r="G114" s="121"/>
      <c r="H114" s="121"/>
      <c r="I114" s="121"/>
      <c r="J114" s="121"/>
      <c r="K114" s="121"/>
      <c r="L114" s="121"/>
      <c r="M114" s="118"/>
      <c r="N114" s="122"/>
      <c r="O114" s="118"/>
      <c r="P114" s="122" t="s">
        <v>124</v>
      </c>
      <c r="Q114" s="118"/>
      <c r="R114" s="122"/>
      <c r="S114" s="118"/>
      <c r="T114" s="119">
        <v>3</v>
      </c>
      <c r="U114" s="118"/>
      <c r="V114" s="122">
        <f t="shared" ref="V114:V119" si="7">T114*30</f>
        <v>90</v>
      </c>
      <c r="W114" s="118"/>
      <c r="X114" s="122">
        <f t="shared" ref="X114:X119" si="8">SUM(Z114:AE114)</f>
        <v>30</v>
      </c>
      <c r="Y114" s="118"/>
      <c r="Z114" s="119">
        <v>16</v>
      </c>
      <c r="AA114" s="118"/>
      <c r="AB114" s="122"/>
      <c r="AC114" s="118"/>
      <c r="AD114" s="122">
        <v>14</v>
      </c>
      <c r="AE114" s="118"/>
      <c r="AF114" s="122">
        <f t="shared" ref="AF114:AF119" si="9">V114-X114</f>
        <v>60</v>
      </c>
      <c r="AG114" s="118"/>
      <c r="AH114" s="2"/>
      <c r="AI114" s="48"/>
      <c r="AJ114" s="119">
        <v>2</v>
      </c>
      <c r="AK114" s="118"/>
      <c r="AL114" s="2"/>
      <c r="AM114" s="48"/>
      <c r="AN114" s="2"/>
      <c r="AO114" s="48"/>
      <c r="AP114" s="2"/>
      <c r="AQ114" s="48"/>
      <c r="AR114" s="2"/>
      <c r="AS114" s="48"/>
      <c r="AT114" s="2"/>
      <c r="AU114" s="48"/>
      <c r="AV114" s="2"/>
      <c r="AW114" s="49"/>
      <c r="AX114" s="46"/>
      <c r="AY114" s="47">
        <v>3</v>
      </c>
      <c r="AZ114" s="47"/>
      <c r="BA114" s="47">
        <f t="shared" si="0"/>
        <v>3</v>
      </c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</row>
    <row r="115" spans="1:67" ht="20.25" customHeight="1">
      <c r="A115" s="119" t="s">
        <v>142</v>
      </c>
      <c r="B115" s="118"/>
      <c r="C115" s="120" t="s">
        <v>143</v>
      </c>
      <c r="D115" s="121"/>
      <c r="E115" s="121"/>
      <c r="F115" s="121"/>
      <c r="G115" s="121"/>
      <c r="H115" s="121"/>
      <c r="I115" s="121"/>
      <c r="J115" s="121"/>
      <c r="K115" s="121"/>
      <c r="L115" s="121"/>
      <c r="M115" s="118"/>
      <c r="N115" s="122"/>
      <c r="O115" s="118"/>
      <c r="P115" s="122" t="s">
        <v>124</v>
      </c>
      <c r="Q115" s="118"/>
      <c r="R115" s="122"/>
      <c r="S115" s="118"/>
      <c r="T115" s="119">
        <v>3</v>
      </c>
      <c r="U115" s="118"/>
      <c r="V115" s="122">
        <f t="shared" si="7"/>
        <v>90</v>
      </c>
      <c r="W115" s="118"/>
      <c r="X115" s="122">
        <f t="shared" si="8"/>
        <v>30</v>
      </c>
      <c r="Y115" s="118"/>
      <c r="Z115" s="119">
        <v>16</v>
      </c>
      <c r="AA115" s="118"/>
      <c r="AB115" s="122"/>
      <c r="AC115" s="118"/>
      <c r="AD115" s="122">
        <v>14</v>
      </c>
      <c r="AE115" s="118"/>
      <c r="AF115" s="122">
        <f t="shared" si="9"/>
        <v>60</v>
      </c>
      <c r="AG115" s="118"/>
      <c r="AH115" s="2"/>
      <c r="AI115" s="48"/>
      <c r="AJ115" s="119">
        <v>2.5</v>
      </c>
      <c r="AK115" s="118"/>
      <c r="AL115" s="2"/>
      <c r="AM115" s="48"/>
      <c r="AN115" s="2"/>
      <c r="AO115" s="48"/>
      <c r="AP115" s="2"/>
      <c r="AQ115" s="48"/>
      <c r="AR115" s="2"/>
      <c r="AS115" s="48"/>
      <c r="AT115" s="2"/>
      <c r="AU115" s="48"/>
      <c r="AV115" s="2"/>
      <c r="AW115" s="49"/>
      <c r="AX115" s="46"/>
      <c r="AY115" s="47">
        <v>3</v>
      </c>
      <c r="AZ115" s="47"/>
      <c r="BA115" s="47">
        <f t="shared" si="0"/>
        <v>3</v>
      </c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</row>
    <row r="116" spans="1:67" ht="20.25" customHeight="1">
      <c r="A116" s="119" t="s">
        <v>144</v>
      </c>
      <c r="B116" s="118"/>
      <c r="C116" s="120" t="s">
        <v>145</v>
      </c>
      <c r="D116" s="121"/>
      <c r="E116" s="121"/>
      <c r="F116" s="121"/>
      <c r="G116" s="121"/>
      <c r="H116" s="121"/>
      <c r="I116" s="121"/>
      <c r="J116" s="121"/>
      <c r="K116" s="121"/>
      <c r="L116" s="121"/>
      <c r="M116" s="118"/>
      <c r="N116" s="122"/>
      <c r="O116" s="118"/>
      <c r="P116" s="122" t="s">
        <v>124</v>
      </c>
      <c r="Q116" s="118"/>
      <c r="R116" s="122"/>
      <c r="S116" s="118"/>
      <c r="T116" s="119">
        <v>3</v>
      </c>
      <c r="U116" s="118"/>
      <c r="V116" s="122">
        <f t="shared" si="7"/>
        <v>90</v>
      </c>
      <c r="W116" s="118"/>
      <c r="X116" s="122">
        <f t="shared" si="8"/>
        <v>30</v>
      </c>
      <c r="Y116" s="118"/>
      <c r="Z116" s="119">
        <v>16</v>
      </c>
      <c r="AA116" s="118"/>
      <c r="AB116" s="122"/>
      <c r="AC116" s="118"/>
      <c r="AD116" s="122">
        <v>14</v>
      </c>
      <c r="AE116" s="118"/>
      <c r="AF116" s="122">
        <f t="shared" si="9"/>
        <v>60</v>
      </c>
      <c r="AG116" s="118"/>
      <c r="AH116" s="2"/>
      <c r="AI116" s="48"/>
      <c r="AJ116" s="119">
        <v>2.5</v>
      </c>
      <c r="AK116" s="118"/>
      <c r="AL116" s="2"/>
      <c r="AM116" s="48"/>
      <c r="AN116" s="2"/>
      <c r="AO116" s="48"/>
      <c r="AP116" s="2"/>
      <c r="AQ116" s="48"/>
      <c r="AR116" s="2"/>
      <c r="AS116" s="48"/>
      <c r="AT116" s="2"/>
      <c r="AU116" s="48"/>
      <c r="AV116" s="2"/>
      <c r="AW116" s="49"/>
      <c r="AX116" s="46"/>
      <c r="AY116" s="47">
        <v>3</v>
      </c>
      <c r="AZ116" s="47"/>
      <c r="BA116" s="47">
        <f t="shared" si="0"/>
        <v>3</v>
      </c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</row>
    <row r="117" spans="1:67" ht="12.75" customHeight="1">
      <c r="A117" s="119" t="s">
        <v>146</v>
      </c>
      <c r="B117" s="118"/>
      <c r="C117" s="120" t="s">
        <v>147</v>
      </c>
      <c r="D117" s="121"/>
      <c r="E117" s="121"/>
      <c r="F117" s="121"/>
      <c r="G117" s="121"/>
      <c r="H117" s="121"/>
      <c r="I117" s="121"/>
      <c r="J117" s="121"/>
      <c r="K117" s="121"/>
      <c r="L117" s="121"/>
      <c r="M117" s="118"/>
      <c r="N117" s="122"/>
      <c r="O117" s="118"/>
      <c r="P117" s="122" t="s">
        <v>139</v>
      </c>
      <c r="Q117" s="118"/>
      <c r="R117" s="122"/>
      <c r="S117" s="118"/>
      <c r="T117" s="119">
        <v>3</v>
      </c>
      <c r="U117" s="118"/>
      <c r="V117" s="122">
        <f t="shared" si="7"/>
        <v>90</v>
      </c>
      <c r="W117" s="118"/>
      <c r="X117" s="122">
        <f t="shared" si="8"/>
        <v>30</v>
      </c>
      <c r="Y117" s="118"/>
      <c r="Z117" s="119">
        <v>16</v>
      </c>
      <c r="AA117" s="118"/>
      <c r="AB117" s="122"/>
      <c r="AC117" s="118"/>
      <c r="AD117" s="122">
        <v>14</v>
      </c>
      <c r="AE117" s="118"/>
      <c r="AF117" s="122">
        <f t="shared" si="9"/>
        <v>60</v>
      </c>
      <c r="AG117" s="118"/>
      <c r="AH117" s="2"/>
      <c r="AI117" s="48"/>
      <c r="AJ117" s="2"/>
      <c r="AK117" s="48"/>
      <c r="AL117" s="119">
        <v>5</v>
      </c>
      <c r="AM117" s="118"/>
      <c r="AN117" s="2"/>
      <c r="AO117" s="48"/>
      <c r="AP117" s="2"/>
      <c r="AQ117" s="48"/>
      <c r="AR117" s="2"/>
      <c r="AS117" s="48"/>
      <c r="AT117" s="2"/>
      <c r="AU117" s="48"/>
      <c r="AV117" s="2"/>
      <c r="AW117" s="49"/>
      <c r="AX117" s="46"/>
      <c r="AY117" s="47"/>
      <c r="AZ117" s="47">
        <v>3</v>
      </c>
      <c r="BA117" s="47">
        <f t="shared" si="0"/>
        <v>3</v>
      </c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</row>
    <row r="118" spans="1:67" ht="12.75" customHeight="1">
      <c r="A118" s="119" t="s">
        <v>148</v>
      </c>
      <c r="B118" s="118"/>
      <c r="C118" s="120" t="s">
        <v>149</v>
      </c>
      <c r="D118" s="121"/>
      <c r="E118" s="121"/>
      <c r="F118" s="121"/>
      <c r="G118" s="121"/>
      <c r="H118" s="121"/>
      <c r="I118" s="121"/>
      <c r="J118" s="121"/>
      <c r="K118" s="121"/>
      <c r="L118" s="121"/>
      <c r="M118" s="118"/>
      <c r="N118" s="122"/>
      <c r="O118" s="118"/>
      <c r="P118" s="122" t="s">
        <v>139</v>
      </c>
      <c r="Q118" s="118"/>
      <c r="R118" s="122"/>
      <c r="S118" s="118"/>
      <c r="T118" s="119">
        <v>3</v>
      </c>
      <c r="U118" s="118"/>
      <c r="V118" s="122">
        <f t="shared" si="7"/>
        <v>90</v>
      </c>
      <c r="W118" s="118"/>
      <c r="X118" s="122">
        <f t="shared" si="8"/>
        <v>30</v>
      </c>
      <c r="Y118" s="118"/>
      <c r="Z118" s="119">
        <v>16</v>
      </c>
      <c r="AA118" s="118"/>
      <c r="AB118" s="122"/>
      <c r="AC118" s="118"/>
      <c r="AD118" s="122">
        <v>14</v>
      </c>
      <c r="AE118" s="118"/>
      <c r="AF118" s="122">
        <f t="shared" si="9"/>
        <v>60</v>
      </c>
      <c r="AG118" s="118"/>
      <c r="AH118" s="2"/>
      <c r="AI118" s="48"/>
      <c r="AJ118" s="2"/>
      <c r="AK118" s="48"/>
      <c r="AL118" s="119">
        <v>5</v>
      </c>
      <c r="AM118" s="118"/>
      <c r="AN118" s="2"/>
      <c r="AO118" s="48"/>
      <c r="AP118" s="2"/>
      <c r="AQ118" s="48"/>
      <c r="AR118" s="2"/>
      <c r="AS118" s="48"/>
      <c r="AT118" s="2"/>
      <c r="AU118" s="48"/>
      <c r="AV118" s="2"/>
      <c r="AW118" s="49"/>
      <c r="AX118" s="46"/>
      <c r="AY118" s="47"/>
      <c r="AZ118" s="47">
        <v>3</v>
      </c>
      <c r="BA118" s="47">
        <f t="shared" si="0"/>
        <v>3</v>
      </c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</row>
    <row r="119" spans="1:67" ht="12.75" customHeight="1">
      <c r="A119" s="119" t="s">
        <v>150</v>
      </c>
      <c r="B119" s="118"/>
      <c r="C119" s="120" t="s">
        <v>151</v>
      </c>
      <c r="D119" s="121"/>
      <c r="E119" s="121"/>
      <c r="F119" s="121"/>
      <c r="G119" s="121"/>
      <c r="H119" s="121"/>
      <c r="I119" s="121"/>
      <c r="J119" s="121"/>
      <c r="K119" s="121"/>
      <c r="L119" s="121"/>
      <c r="M119" s="118"/>
      <c r="N119" s="122"/>
      <c r="O119" s="118"/>
      <c r="P119" s="122" t="s">
        <v>139</v>
      </c>
      <c r="Q119" s="118"/>
      <c r="R119" s="122"/>
      <c r="S119" s="118"/>
      <c r="T119" s="119">
        <v>4.5</v>
      </c>
      <c r="U119" s="118"/>
      <c r="V119" s="122">
        <f t="shared" si="7"/>
        <v>135</v>
      </c>
      <c r="W119" s="118"/>
      <c r="X119" s="122">
        <f t="shared" si="8"/>
        <v>48</v>
      </c>
      <c r="Y119" s="118"/>
      <c r="Z119" s="119">
        <v>26</v>
      </c>
      <c r="AA119" s="118"/>
      <c r="AB119" s="122"/>
      <c r="AC119" s="118"/>
      <c r="AD119" s="122">
        <v>22</v>
      </c>
      <c r="AE119" s="118"/>
      <c r="AF119" s="122">
        <f t="shared" si="9"/>
        <v>87</v>
      </c>
      <c r="AG119" s="118"/>
      <c r="AH119" s="2"/>
      <c r="AI119" s="48"/>
      <c r="AJ119" s="2"/>
      <c r="AK119" s="48"/>
      <c r="AL119" s="119">
        <v>8</v>
      </c>
      <c r="AM119" s="118"/>
      <c r="AN119" s="2"/>
      <c r="AO119" s="48"/>
      <c r="AP119" s="2"/>
      <c r="AQ119" s="48"/>
      <c r="AR119" s="2"/>
      <c r="AS119" s="48"/>
      <c r="AT119" s="2"/>
      <c r="AU119" s="48"/>
      <c r="AV119" s="2"/>
      <c r="AW119" s="49"/>
      <c r="AX119" s="46"/>
      <c r="AY119" s="47"/>
      <c r="AZ119" s="47">
        <v>4.5</v>
      </c>
      <c r="BA119" s="47">
        <f t="shared" si="0"/>
        <v>4.5</v>
      </c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</row>
    <row r="120" spans="1:67" ht="18" customHeight="1">
      <c r="A120" s="117"/>
      <c r="B120" s="118"/>
      <c r="C120" s="123" t="s">
        <v>103</v>
      </c>
      <c r="D120" s="121"/>
      <c r="E120" s="121"/>
      <c r="F120" s="121"/>
      <c r="G120" s="121"/>
      <c r="H120" s="121"/>
      <c r="I120" s="121"/>
      <c r="J120" s="121"/>
      <c r="K120" s="121"/>
      <c r="L120" s="121"/>
      <c r="M120" s="118"/>
      <c r="N120" s="124"/>
      <c r="O120" s="118"/>
      <c r="P120" s="124"/>
      <c r="Q120" s="118"/>
      <c r="R120" s="124"/>
      <c r="S120" s="118"/>
      <c r="T120" s="117">
        <f>SUM(T114:U119)</f>
        <v>19.5</v>
      </c>
      <c r="U120" s="118"/>
      <c r="V120" s="117">
        <f>SUM(V114:W119)</f>
        <v>585</v>
      </c>
      <c r="W120" s="118"/>
      <c r="X120" s="117">
        <f>SUM(X114:Y119)</f>
        <v>198</v>
      </c>
      <c r="Y120" s="118"/>
      <c r="Z120" s="117">
        <f>SUM(Z114:AA119)</f>
        <v>106</v>
      </c>
      <c r="AA120" s="118"/>
      <c r="AB120" s="117">
        <f>SUM(AB114:AC119)</f>
        <v>0</v>
      </c>
      <c r="AC120" s="118"/>
      <c r="AD120" s="117">
        <f>SUM(AD114:AE119)</f>
        <v>92</v>
      </c>
      <c r="AE120" s="118"/>
      <c r="AF120" s="117">
        <f>SUM(AF114:AG119)</f>
        <v>387</v>
      </c>
      <c r="AG120" s="118"/>
      <c r="AH120" s="117">
        <f>SUM(AH114:AI119)</f>
        <v>0</v>
      </c>
      <c r="AI120" s="118"/>
      <c r="AJ120" s="117">
        <f>SUM(AJ114:AK119)</f>
        <v>7</v>
      </c>
      <c r="AK120" s="118"/>
      <c r="AL120" s="117">
        <f>SUM(AL114:AM119)</f>
        <v>18</v>
      </c>
      <c r="AM120" s="118"/>
      <c r="AN120" s="117">
        <f>SUM(AN114:AO119)</f>
        <v>0</v>
      </c>
      <c r="AO120" s="118"/>
      <c r="AP120" s="117">
        <f>SUM(AP114:AQ119)</f>
        <v>0</v>
      </c>
      <c r="AQ120" s="118"/>
      <c r="AR120" s="117">
        <f>SUM(AR114:AS119)</f>
        <v>0</v>
      </c>
      <c r="AS120" s="118"/>
      <c r="AT120" s="117">
        <f>SUM(AT114:AU119)</f>
        <v>0</v>
      </c>
      <c r="AU120" s="118"/>
      <c r="AV120" s="117">
        <f>SUM(AV114:AW119)</f>
        <v>0</v>
      </c>
      <c r="AW120" s="118"/>
      <c r="AX120" s="46"/>
      <c r="AY120" s="47"/>
      <c r="AZ120" s="47"/>
      <c r="BA120" s="47">
        <f t="shared" si="0"/>
        <v>0</v>
      </c>
      <c r="BB120" s="50"/>
      <c r="BC120" s="50"/>
      <c r="BD120" s="50"/>
      <c r="BE120" s="50"/>
      <c r="BF120" s="50"/>
      <c r="BG120" s="50"/>
      <c r="BH120" s="50"/>
      <c r="BI120" s="50"/>
      <c r="BJ120" s="50"/>
      <c r="BK120" s="50"/>
      <c r="BL120" s="50"/>
      <c r="BM120" s="50"/>
      <c r="BN120" s="50"/>
      <c r="BO120" s="50"/>
    </row>
    <row r="121" spans="1:67" ht="17.25" customHeight="1">
      <c r="A121" s="117"/>
      <c r="B121" s="118"/>
      <c r="C121" s="124" t="s">
        <v>135</v>
      </c>
      <c r="D121" s="121"/>
      <c r="E121" s="121"/>
      <c r="F121" s="121"/>
      <c r="G121" s="121"/>
      <c r="H121" s="121"/>
      <c r="I121" s="121"/>
      <c r="J121" s="121"/>
      <c r="K121" s="121"/>
      <c r="L121" s="121"/>
      <c r="M121" s="118"/>
      <c r="N121" s="124"/>
      <c r="O121" s="118"/>
      <c r="P121" s="124"/>
      <c r="Q121" s="118"/>
      <c r="R121" s="124"/>
      <c r="S121" s="118"/>
      <c r="T121" s="117">
        <f>T112+T120</f>
        <v>22.5</v>
      </c>
      <c r="U121" s="118"/>
      <c r="V121" s="117">
        <f>V112+V120</f>
        <v>675</v>
      </c>
      <c r="W121" s="118"/>
      <c r="X121" s="117">
        <f>X112+X120</f>
        <v>228</v>
      </c>
      <c r="Y121" s="118"/>
      <c r="Z121" s="117">
        <f>Z112+Z120</f>
        <v>122</v>
      </c>
      <c r="AA121" s="118"/>
      <c r="AB121" s="117">
        <f>AB112+AB120</f>
        <v>0</v>
      </c>
      <c r="AC121" s="118"/>
      <c r="AD121" s="117">
        <f>AD112+AD120</f>
        <v>106</v>
      </c>
      <c r="AE121" s="118"/>
      <c r="AF121" s="117">
        <f>AF112+AF120</f>
        <v>447</v>
      </c>
      <c r="AG121" s="118"/>
      <c r="AH121" s="117">
        <f>AH112+AH120</f>
        <v>0</v>
      </c>
      <c r="AI121" s="118"/>
      <c r="AJ121" s="117">
        <f>AJ112+AJ120</f>
        <v>7</v>
      </c>
      <c r="AK121" s="118"/>
      <c r="AL121" s="117">
        <f>AL112+AL120</f>
        <v>23</v>
      </c>
      <c r="AM121" s="118"/>
      <c r="AN121" s="117">
        <f>AN112+AN120</f>
        <v>0</v>
      </c>
      <c r="AO121" s="118"/>
      <c r="AP121" s="117">
        <f>AP112+AP120</f>
        <v>0</v>
      </c>
      <c r="AQ121" s="118"/>
      <c r="AR121" s="117">
        <f>AR112+AR120</f>
        <v>0</v>
      </c>
      <c r="AS121" s="118"/>
      <c r="AT121" s="117">
        <f>AT112+AT120</f>
        <v>0</v>
      </c>
      <c r="AU121" s="118"/>
      <c r="AV121" s="117">
        <f>AV112+AV120</f>
        <v>0</v>
      </c>
      <c r="AW121" s="121"/>
      <c r="AX121" s="46"/>
      <c r="AY121" s="47"/>
      <c r="AZ121" s="47"/>
      <c r="BA121" s="47">
        <f t="shared" si="0"/>
        <v>0</v>
      </c>
      <c r="BB121" s="50"/>
      <c r="BC121" s="50"/>
      <c r="BD121" s="50"/>
      <c r="BE121" s="50"/>
      <c r="BF121" s="50"/>
      <c r="BG121" s="50"/>
      <c r="BH121" s="50"/>
      <c r="BI121" s="50"/>
      <c r="BJ121" s="50"/>
      <c r="BK121" s="50"/>
      <c r="BL121" s="50"/>
      <c r="BM121" s="50"/>
      <c r="BN121" s="50"/>
      <c r="BO121" s="50"/>
    </row>
    <row r="122" spans="1:67" ht="16.5" hidden="1" customHeight="1">
      <c r="A122" s="125"/>
      <c r="B122" s="121"/>
      <c r="C122" s="121"/>
      <c r="D122" s="121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21"/>
      <c r="AM122" s="121"/>
      <c r="AN122" s="121"/>
      <c r="AO122" s="121"/>
      <c r="AP122" s="121"/>
      <c r="AQ122" s="121"/>
      <c r="AR122" s="121"/>
      <c r="AS122" s="121"/>
      <c r="AT122" s="121"/>
      <c r="AU122" s="121"/>
      <c r="AV122" s="121"/>
      <c r="AW122" s="121"/>
      <c r="AX122" s="46"/>
      <c r="AY122" s="47"/>
      <c r="AZ122" s="47"/>
      <c r="BA122" s="47"/>
      <c r="BB122" s="50"/>
      <c r="BC122" s="50"/>
      <c r="BD122" s="50"/>
      <c r="BE122" s="50"/>
      <c r="BF122" s="50"/>
      <c r="BG122" s="50"/>
      <c r="BH122" s="50"/>
      <c r="BI122" s="50"/>
      <c r="BJ122" s="50"/>
      <c r="BK122" s="50"/>
      <c r="BL122" s="50"/>
      <c r="BM122" s="50"/>
      <c r="BN122" s="50"/>
      <c r="BO122" s="50"/>
    </row>
    <row r="123" spans="1:67" ht="18" hidden="1" customHeight="1">
      <c r="A123" s="119"/>
      <c r="B123" s="118"/>
      <c r="C123" s="120"/>
      <c r="D123" s="121"/>
      <c r="E123" s="121"/>
      <c r="F123" s="121"/>
      <c r="G123" s="121"/>
      <c r="H123" s="121"/>
      <c r="I123" s="121"/>
      <c r="J123" s="121"/>
      <c r="K123" s="121"/>
      <c r="L123" s="121"/>
      <c r="M123" s="118"/>
      <c r="N123" s="122"/>
      <c r="O123" s="118"/>
      <c r="P123" s="122"/>
      <c r="Q123" s="118"/>
      <c r="R123" s="122"/>
      <c r="S123" s="118"/>
      <c r="T123" s="119"/>
      <c r="U123" s="118"/>
      <c r="V123" s="122"/>
      <c r="W123" s="118"/>
      <c r="X123" s="122"/>
      <c r="Y123" s="118"/>
      <c r="Z123" s="119"/>
      <c r="AA123" s="118"/>
      <c r="AB123" s="122"/>
      <c r="AC123" s="118"/>
      <c r="AD123" s="122"/>
      <c r="AE123" s="118"/>
      <c r="AF123" s="122"/>
      <c r="AG123" s="118"/>
      <c r="AH123" s="2"/>
      <c r="AI123" s="48"/>
      <c r="AJ123" s="2"/>
      <c r="AK123" s="48"/>
      <c r="AL123" s="179"/>
      <c r="AM123" s="118"/>
      <c r="AN123" s="179"/>
      <c r="AO123" s="118"/>
      <c r="AP123" s="117"/>
      <c r="AQ123" s="118"/>
      <c r="AR123" s="117"/>
      <c r="AS123" s="118"/>
      <c r="AT123" s="2"/>
      <c r="AU123" s="48"/>
      <c r="AV123" s="2"/>
      <c r="AW123" s="49"/>
      <c r="AX123" s="46"/>
      <c r="AY123" s="47"/>
      <c r="AZ123" s="47"/>
      <c r="BA123" s="47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</row>
    <row r="124" spans="1:67" ht="17.25" hidden="1" customHeight="1">
      <c r="A124" s="117"/>
      <c r="B124" s="118"/>
      <c r="C124" s="203"/>
      <c r="D124" s="121"/>
      <c r="E124" s="121"/>
      <c r="F124" s="121"/>
      <c r="G124" s="121"/>
      <c r="H124" s="121"/>
      <c r="I124" s="121"/>
      <c r="J124" s="121"/>
      <c r="K124" s="121"/>
      <c r="L124" s="121"/>
      <c r="M124" s="118"/>
      <c r="N124" s="124"/>
      <c r="O124" s="118"/>
      <c r="P124" s="124"/>
      <c r="Q124" s="118"/>
      <c r="R124" s="124"/>
      <c r="S124" s="118"/>
      <c r="T124" s="117"/>
      <c r="U124" s="118"/>
      <c r="V124" s="117"/>
      <c r="W124" s="118"/>
      <c r="X124" s="124"/>
      <c r="Y124" s="118"/>
      <c r="Z124" s="124"/>
      <c r="AA124" s="118"/>
      <c r="AB124" s="124"/>
      <c r="AC124" s="118"/>
      <c r="AD124" s="124"/>
      <c r="AE124" s="118"/>
      <c r="AF124" s="124"/>
      <c r="AG124" s="118"/>
      <c r="AH124" s="124"/>
      <c r="AI124" s="118"/>
      <c r="AJ124" s="124"/>
      <c r="AK124" s="118"/>
      <c r="AL124" s="117"/>
      <c r="AM124" s="118"/>
      <c r="AN124" s="117"/>
      <c r="AO124" s="118"/>
      <c r="AP124" s="117"/>
      <c r="AQ124" s="118"/>
      <c r="AR124" s="117"/>
      <c r="AS124" s="118"/>
      <c r="AT124" s="117"/>
      <c r="AU124" s="118"/>
      <c r="AV124" s="117"/>
      <c r="AW124" s="121"/>
      <c r="AX124" s="46"/>
      <c r="AY124" s="47"/>
      <c r="AZ124" s="47"/>
      <c r="BA124" s="47"/>
      <c r="BB124" s="50"/>
      <c r="BC124" s="50"/>
      <c r="BD124" s="50"/>
      <c r="BE124" s="50"/>
      <c r="BF124" s="50"/>
      <c r="BG124" s="50"/>
      <c r="BH124" s="50"/>
      <c r="BI124" s="50"/>
      <c r="BJ124" s="50"/>
      <c r="BK124" s="50"/>
      <c r="BL124" s="50"/>
      <c r="BM124" s="50"/>
      <c r="BN124" s="50"/>
      <c r="BO124" s="50"/>
    </row>
    <row r="125" spans="1:67" ht="17.25" hidden="1" customHeight="1">
      <c r="A125" s="125"/>
      <c r="B125" s="121"/>
      <c r="C125" s="121"/>
      <c r="D125" s="121"/>
      <c r="E125" s="121"/>
      <c r="F125" s="121"/>
      <c r="G125" s="121"/>
      <c r="H125" s="121"/>
      <c r="I125" s="121"/>
      <c r="J125" s="121"/>
      <c r="K125" s="121"/>
      <c r="L125" s="121"/>
      <c r="M125" s="121"/>
      <c r="N125" s="121"/>
      <c r="O125" s="121"/>
      <c r="P125" s="121"/>
      <c r="Q125" s="121"/>
      <c r="R125" s="121"/>
      <c r="S125" s="121"/>
      <c r="T125" s="121"/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21"/>
      <c r="AM125" s="121"/>
      <c r="AN125" s="121"/>
      <c r="AO125" s="121"/>
      <c r="AP125" s="121"/>
      <c r="AQ125" s="121"/>
      <c r="AR125" s="121"/>
      <c r="AS125" s="121"/>
      <c r="AT125" s="121"/>
      <c r="AU125" s="121"/>
      <c r="AV125" s="121"/>
      <c r="AW125" s="121"/>
      <c r="AX125" s="46"/>
      <c r="AY125" s="47"/>
      <c r="AZ125" s="47"/>
      <c r="BA125" s="47"/>
      <c r="BB125" s="50"/>
      <c r="BC125" s="50"/>
      <c r="BD125" s="50"/>
      <c r="BE125" s="50"/>
      <c r="BF125" s="50"/>
      <c r="BG125" s="50"/>
      <c r="BH125" s="50"/>
      <c r="BI125" s="50"/>
      <c r="BJ125" s="50"/>
      <c r="BK125" s="50"/>
      <c r="BL125" s="50"/>
      <c r="BM125" s="50"/>
      <c r="BN125" s="50"/>
      <c r="BO125" s="50"/>
    </row>
    <row r="126" spans="1:67" ht="18" hidden="1" customHeight="1">
      <c r="A126" s="119"/>
      <c r="B126" s="118"/>
      <c r="C126" s="120"/>
      <c r="D126" s="121"/>
      <c r="E126" s="121"/>
      <c r="F126" s="121"/>
      <c r="G126" s="121"/>
      <c r="H126" s="121"/>
      <c r="I126" s="121"/>
      <c r="J126" s="121"/>
      <c r="K126" s="121"/>
      <c r="L126" s="121"/>
      <c r="M126" s="118"/>
      <c r="N126" s="122"/>
      <c r="O126" s="118"/>
      <c r="P126" s="122"/>
      <c r="Q126" s="118"/>
      <c r="R126" s="122"/>
      <c r="S126" s="118"/>
      <c r="T126" s="119"/>
      <c r="U126" s="118"/>
      <c r="V126" s="122"/>
      <c r="W126" s="118"/>
      <c r="X126" s="122"/>
      <c r="Y126" s="118"/>
      <c r="Z126" s="119"/>
      <c r="AA126" s="118"/>
      <c r="AB126" s="122"/>
      <c r="AC126" s="118"/>
      <c r="AD126" s="122"/>
      <c r="AE126" s="118"/>
      <c r="AF126" s="122"/>
      <c r="AG126" s="118"/>
      <c r="AH126" s="2"/>
      <c r="AI126" s="48"/>
      <c r="AJ126" s="119"/>
      <c r="AK126" s="118"/>
      <c r="AL126" s="119"/>
      <c r="AM126" s="118"/>
      <c r="AN126" s="2"/>
      <c r="AO126" s="48"/>
      <c r="AP126" s="2"/>
      <c r="AQ126" s="48"/>
      <c r="AR126" s="2"/>
      <c r="AS126" s="48"/>
      <c r="AT126" s="119"/>
      <c r="AU126" s="118"/>
      <c r="AV126" s="2"/>
      <c r="AW126" s="49"/>
      <c r="AX126" s="46"/>
      <c r="AY126" s="47"/>
      <c r="AZ126" s="47"/>
      <c r="BA126" s="47"/>
      <c r="BB126" s="50"/>
      <c r="BC126" s="50"/>
      <c r="BD126" s="50"/>
      <c r="BE126" s="50"/>
      <c r="BF126" s="50"/>
      <c r="BG126" s="50"/>
      <c r="BH126" s="50"/>
      <c r="BI126" s="50"/>
      <c r="BJ126" s="50"/>
      <c r="BK126" s="50"/>
      <c r="BL126" s="50"/>
      <c r="BM126" s="50"/>
      <c r="BN126" s="50"/>
      <c r="BO126" s="50"/>
    </row>
    <row r="127" spans="1:67" ht="21" hidden="1" customHeight="1">
      <c r="A127" s="119"/>
      <c r="B127" s="118"/>
      <c r="C127" s="120"/>
      <c r="D127" s="121"/>
      <c r="E127" s="121"/>
      <c r="F127" s="121"/>
      <c r="G127" s="121"/>
      <c r="H127" s="121"/>
      <c r="I127" s="121"/>
      <c r="J127" s="121"/>
      <c r="K127" s="121"/>
      <c r="L127" s="121"/>
      <c r="M127" s="118"/>
      <c r="N127" s="122"/>
      <c r="O127" s="118"/>
      <c r="P127" s="122"/>
      <c r="Q127" s="118"/>
      <c r="R127" s="122"/>
      <c r="S127" s="118"/>
      <c r="T127" s="119"/>
      <c r="U127" s="118"/>
      <c r="V127" s="122"/>
      <c r="W127" s="118"/>
      <c r="X127" s="122"/>
      <c r="Y127" s="118"/>
      <c r="Z127" s="119"/>
      <c r="AA127" s="118"/>
      <c r="AB127" s="122"/>
      <c r="AC127" s="118"/>
      <c r="AD127" s="122"/>
      <c r="AE127" s="118"/>
      <c r="AF127" s="122"/>
      <c r="AG127" s="118"/>
      <c r="AH127" s="2"/>
      <c r="AI127" s="48"/>
      <c r="AJ127" s="119"/>
      <c r="AK127" s="118"/>
      <c r="AL127" s="2"/>
      <c r="AM127" s="48"/>
      <c r="AN127" s="2"/>
      <c r="AO127" s="48"/>
      <c r="AP127" s="2"/>
      <c r="AQ127" s="48"/>
      <c r="AR127" s="2"/>
      <c r="AS127" s="48"/>
      <c r="AT127" s="119"/>
      <c r="AU127" s="118"/>
      <c r="AV127" s="2"/>
      <c r="AW127" s="49"/>
      <c r="AX127" s="46"/>
      <c r="AY127" s="47"/>
      <c r="AZ127" s="47"/>
      <c r="BA127" s="47"/>
      <c r="BB127" s="50"/>
      <c r="BC127" s="50"/>
      <c r="BD127" s="50"/>
      <c r="BE127" s="50"/>
      <c r="BF127" s="50"/>
      <c r="BG127" s="50"/>
      <c r="BH127" s="50"/>
      <c r="BI127" s="50"/>
      <c r="BJ127" s="50"/>
      <c r="BK127" s="50"/>
      <c r="BL127" s="50"/>
      <c r="BM127" s="50"/>
      <c r="BN127" s="50"/>
      <c r="BO127" s="50"/>
    </row>
    <row r="128" spans="1:67" ht="18.75" hidden="1" customHeight="1">
      <c r="A128" s="119"/>
      <c r="B128" s="118"/>
      <c r="C128" s="123"/>
      <c r="D128" s="121"/>
      <c r="E128" s="121"/>
      <c r="F128" s="121"/>
      <c r="G128" s="121"/>
      <c r="H128" s="121"/>
      <c r="I128" s="121"/>
      <c r="J128" s="121"/>
      <c r="K128" s="121"/>
      <c r="L128" s="121"/>
      <c r="M128" s="118"/>
      <c r="N128" s="124"/>
      <c r="O128" s="118"/>
      <c r="P128" s="124"/>
      <c r="Q128" s="118"/>
      <c r="R128" s="124"/>
      <c r="S128" s="118"/>
      <c r="T128" s="117"/>
      <c r="U128" s="118"/>
      <c r="V128" s="117"/>
      <c r="W128" s="118"/>
      <c r="X128" s="117"/>
      <c r="Y128" s="118"/>
      <c r="Z128" s="117"/>
      <c r="AA128" s="118"/>
      <c r="AB128" s="117"/>
      <c r="AC128" s="118"/>
      <c r="AD128" s="117"/>
      <c r="AE128" s="118"/>
      <c r="AF128" s="117"/>
      <c r="AG128" s="118"/>
      <c r="AH128" s="117"/>
      <c r="AI128" s="118"/>
      <c r="AJ128" s="117"/>
      <c r="AK128" s="118"/>
      <c r="AL128" s="117"/>
      <c r="AM128" s="118"/>
      <c r="AN128" s="117"/>
      <c r="AO128" s="118"/>
      <c r="AP128" s="117"/>
      <c r="AQ128" s="118"/>
      <c r="AR128" s="117"/>
      <c r="AS128" s="118"/>
      <c r="AT128" s="117"/>
      <c r="AU128" s="118"/>
      <c r="AV128" s="117"/>
      <c r="AW128" s="118"/>
      <c r="AX128" s="46"/>
      <c r="AY128" s="47"/>
      <c r="AZ128" s="47"/>
      <c r="BA128" s="47"/>
      <c r="BB128" s="50"/>
      <c r="BC128" s="50"/>
      <c r="BD128" s="50"/>
      <c r="BE128" s="50"/>
      <c r="BF128" s="50"/>
      <c r="BG128" s="50"/>
      <c r="BH128" s="50"/>
      <c r="BI128" s="50"/>
      <c r="BJ128" s="50"/>
      <c r="BK128" s="50"/>
      <c r="BL128" s="50"/>
      <c r="BM128" s="50"/>
      <c r="BN128" s="50"/>
      <c r="BO128" s="50"/>
    </row>
    <row r="129" spans="1:67" ht="18" hidden="1" customHeight="1">
      <c r="A129" s="125"/>
      <c r="B129" s="121"/>
      <c r="C129" s="121"/>
      <c r="D129" s="121"/>
      <c r="E129" s="121"/>
      <c r="F129" s="121"/>
      <c r="G129" s="121"/>
      <c r="H129" s="121"/>
      <c r="I129" s="121"/>
      <c r="J129" s="121"/>
      <c r="K129" s="121"/>
      <c r="L129" s="121"/>
      <c r="M129" s="121"/>
      <c r="N129" s="121"/>
      <c r="O129" s="121"/>
      <c r="P129" s="121"/>
      <c r="Q129" s="121"/>
      <c r="R129" s="121"/>
      <c r="S129" s="121"/>
      <c r="T129" s="121"/>
      <c r="U129" s="121"/>
      <c r="V129" s="121"/>
      <c r="W129" s="121"/>
      <c r="X129" s="121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21"/>
      <c r="AM129" s="121"/>
      <c r="AN129" s="121"/>
      <c r="AO129" s="121"/>
      <c r="AP129" s="121"/>
      <c r="AQ129" s="121"/>
      <c r="AR129" s="121"/>
      <c r="AS129" s="121"/>
      <c r="AT129" s="121"/>
      <c r="AU129" s="121"/>
      <c r="AV129" s="121"/>
      <c r="AW129" s="121"/>
      <c r="AX129" s="46"/>
      <c r="AY129" s="47"/>
      <c r="AZ129" s="47"/>
      <c r="BA129" s="47"/>
      <c r="BB129" s="50"/>
      <c r="BC129" s="50"/>
      <c r="BD129" s="50"/>
      <c r="BE129" s="50"/>
      <c r="BF129" s="50"/>
      <c r="BG129" s="50"/>
      <c r="BH129" s="50"/>
      <c r="BI129" s="50"/>
      <c r="BJ129" s="50"/>
      <c r="BK129" s="50"/>
      <c r="BL129" s="50"/>
      <c r="BM129" s="50"/>
      <c r="BN129" s="50"/>
      <c r="BO129" s="50"/>
    </row>
    <row r="130" spans="1:67" ht="32.25" hidden="1" customHeight="1">
      <c r="A130" s="119"/>
      <c r="B130" s="118"/>
      <c r="C130" s="120"/>
      <c r="D130" s="121"/>
      <c r="E130" s="121"/>
      <c r="F130" s="121"/>
      <c r="G130" s="121"/>
      <c r="H130" s="121"/>
      <c r="I130" s="121"/>
      <c r="J130" s="121"/>
      <c r="K130" s="121"/>
      <c r="L130" s="121"/>
      <c r="M130" s="118"/>
      <c r="N130" s="122"/>
      <c r="O130" s="118"/>
      <c r="P130" s="122"/>
      <c r="Q130" s="118"/>
      <c r="R130" s="122"/>
      <c r="S130" s="118"/>
      <c r="T130" s="119"/>
      <c r="U130" s="118"/>
      <c r="V130" s="122"/>
      <c r="W130" s="118"/>
      <c r="X130" s="122"/>
      <c r="Y130" s="118"/>
      <c r="Z130" s="119"/>
      <c r="AA130" s="118"/>
      <c r="AB130" s="122"/>
      <c r="AC130" s="118"/>
      <c r="AD130" s="122"/>
      <c r="AE130" s="118"/>
      <c r="AF130" s="122"/>
      <c r="AG130" s="118"/>
      <c r="AH130" s="119"/>
      <c r="AI130" s="118"/>
      <c r="AJ130" s="119"/>
      <c r="AK130" s="118"/>
      <c r="AL130" s="119"/>
      <c r="AM130" s="118"/>
      <c r="AN130" s="2"/>
      <c r="AO130" s="48"/>
      <c r="AP130" s="2"/>
      <c r="AQ130" s="48"/>
      <c r="AR130" s="2"/>
      <c r="AS130" s="48"/>
      <c r="AT130" s="119"/>
      <c r="AU130" s="118"/>
      <c r="AV130" s="2"/>
      <c r="AW130" s="49"/>
      <c r="AX130" s="46"/>
      <c r="AY130" s="47"/>
      <c r="AZ130" s="47"/>
      <c r="BA130" s="47"/>
      <c r="BB130" s="50"/>
      <c r="BC130" s="50"/>
      <c r="BD130" s="50"/>
      <c r="BE130" s="50"/>
      <c r="BF130" s="50"/>
      <c r="BG130" s="50"/>
      <c r="BH130" s="50"/>
      <c r="BI130" s="50"/>
      <c r="BJ130" s="50"/>
      <c r="BK130" s="50"/>
      <c r="BL130" s="50"/>
      <c r="BM130" s="50"/>
      <c r="BN130" s="50"/>
      <c r="BO130" s="50"/>
    </row>
    <row r="131" spans="1:67" ht="15" hidden="1" customHeight="1">
      <c r="A131" s="119"/>
      <c r="B131" s="118"/>
      <c r="C131" s="120"/>
      <c r="D131" s="121"/>
      <c r="E131" s="121"/>
      <c r="F131" s="121"/>
      <c r="G131" s="121"/>
      <c r="H131" s="121"/>
      <c r="I131" s="121"/>
      <c r="J131" s="121"/>
      <c r="K131" s="121"/>
      <c r="L131" s="121"/>
      <c r="M131" s="118"/>
      <c r="N131" s="122"/>
      <c r="O131" s="118"/>
      <c r="P131" s="122"/>
      <c r="Q131" s="118"/>
      <c r="R131" s="122"/>
      <c r="S131" s="118"/>
      <c r="T131" s="119"/>
      <c r="U131" s="118"/>
      <c r="V131" s="122"/>
      <c r="W131" s="118"/>
      <c r="X131" s="122"/>
      <c r="Y131" s="118"/>
      <c r="Z131" s="119"/>
      <c r="AA131" s="118"/>
      <c r="AB131" s="122"/>
      <c r="AC131" s="118"/>
      <c r="AD131" s="122"/>
      <c r="AE131" s="118"/>
      <c r="AF131" s="122"/>
      <c r="AG131" s="118"/>
      <c r="AH131" s="119"/>
      <c r="AI131" s="118"/>
      <c r="AJ131" s="119"/>
      <c r="AK131" s="118"/>
      <c r="AL131" s="119"/>
      <c r="AM131" s="118"/>
      <c r="AN131" s="2"/>
      <c r="AO131" s="48"/>
      <c r="AP131" s="2"/>
      <c r="AQ131" s="48"/>
      <c r="AR131" s="2"/>
      <c r="AS131" s="48"/>
      <c r="AT131" s="119"/>
      <c r="AU131" s="118"/>
      <c r="AV131" s="2"/>
      <c r="AW131" s="49"/>
      <c r="AX131" s="46"/>
      <c r="AY131" s="47"/>
      <c r="AZ131" s="47"/>
      <c r="BA131" s="47"/>
      <c r="BB131" s="50"/>
      <c r="BC131" s="50"/>
      <c r="BD131" s="50"/>
      <c r="BE131" s="50"/>
      <c r="BF131" s="50"/>
      <c r="BG131" s="50"/>
      <c r="BH131" s="50"/>
      <c r="BI131" s="50"/>
      <c r="BJ131" s="50"/>
      <c r="BK131" s="50"/>
      <c r="BL131" s="50"/>
      <c r="BM131" s="50"/>
      <c r="BN131" s="50"/>
      <c r="BO131" s="50"/>
    </row>
    <row r="132" spans="1:67" ht="17.25" hidden="1" customHeight="1">
      <c r="A132" s="119"/>
      <c r="B132" s="118"/>
      <c r="C132" s="123"/>
      <c r="D132" s="121"/>
      <c r="E132" s="121"/>
      <c r="F132" s="121"/>
      <c r="G132" s="121"/>
      <c r="H132" s="121"/>
      <c r="I132" s="121"/>
      <c r="J132" s="121"/>
      <c r="K132" s="121"/>
      <c r="L132" s="121"/>
      <c r="M132" s="118"/>
      <c r="N132" s="124"/>
      <c r="O132" s="118"/>
      <c r="P132" s="124"/>
      <c r="Q132" s="118"/>
      <c r="R132" s="124"/>
      <c r="S132" s="118"/>
      <c r="T132" s="117"/>
      <c r="U132" s="118"/>
      <c r="V132" s="117"/>
      <c r="W132" s="118"/>
      <c r="X132" s="117"/>
      <c r="Y132" s="118"/>
      <c r="Z132" s="117"/>
      <c r="AA132" s="118"/>
      <c r="AB132" s="117"/>
      <c r="AC132" s="118"/>
      <c r="AD132" s="117"/>
      <c r="AE132" s="118"/>
      <c r="AF132" s="117"/>
      <c r="AG132" s="118"/>
      <c r="AH132" s="117"/>
      <c r="AI132" s="118"/>
      <c r="AJ132" s="117"/>
      <c r="AK132" s="118"/>
      <c r="AL132" s="117"/>
      <c r="AM132" s="118"/>
      <c r="AN132" s="117"/>
      <c r="AO132" s="118"/>
      <c r="AP132" s="117"/>
      <c r="AQ132" s="118"/>
      <c r="AR132" s="117"/>
      <c r="AS132" s="118"/>
      <c r="AT132" s="117"/>
      <c r="AU132" s="118"/>
      <c r="AV132" s="117"/>
      <c r="AW132" s="118"/>
      <c r="AX132" s="46"/>
      <c r="AY132" s="47"/>
      <c r="AZ132" s="47"/>
      <c r="BA132" s="47"/>
      <c r="BB132" s="50"/>
      <c r="BC132" s="50"/>
      <c r="BD132" s="50"/>
      <c r="BE132" s="50"/>
      <c r="BF132" s="50"/>
      <c r="BG132" s="50"/>
      <c r="BH132" s="50"/>
      <c r="BI132" s="50"/>
      <c r="BJ132" s="50"/>
      <c r="BK132" s="50"/>
      <c r="BL132" s="50"/>
      <c r="BM132" s="50"/>
      <c r="BN132" s="50"/>
      <c r="BO132" s="50"/>
    </row>
    <row r="133" spans="1:67" ht="17.25" customHeight="1">
      <c r="A133" s="117"/>
      <c r="B133" s="118"/>
      <c r="C133" s="186" t="s">
        <v>158</v>
      </c>
      <c r="D133" s="121"/>
      <c r="E133" s="121"/>
      <c r="F133" s="121"/>
      <c r="G133" s="121"/>
      <c r="H133" s="121"/>
      <c r="I133" s="121"/>
      <c r="J133" s="121"/>
      <c r="K133" s="121"/>
      <c r="L133" s="121"/>
      <c r="M133" s="121"/>
      <c r="N133" s="121"/>
      <c r="O133" s="121"/>
      <c r="P133" s="121"/>
      <c r="Q133" s="121"/>
      <c r="R133" s="121"/>
      <c r="S133" s="118"/>
      <c r="T133" s="187">
        <f>SUM(T107+T121+T132+T128)</f>
        <v>90</v>
      </c>
      <c r="U133" s="118"/>
      <c r="V133" s="187">
        <f>SUM(V107+V121+V132+V128)</f>
        <v>2700</v>
      </c>
      <c r="W133" s="118"/>
      <c r="X133" s="187">
        <f>SUM(X107+X121+X132+X128)</f>
        <v>630</v>
      </c>
      <c r="Y133" s="118"/>
      <c r="Z133" s="187">
        <f>SUM(Z107+Z121+Z132+Z128)</f>
        <v>314</v>
      </c>
      <c r="AA133" s="118"/>
      <c r="AB133" s="187">
        <f>SUM(AB107+AB121+AB132+AB128)</f>
        <v>0</v>
      </c>
      <c r="AC133" s="118"/>
      <c r="AD133" s="187">
        <f>SUM(AD107+AD121+AD132+AD128)</f>
        <v>316</v>
      </c>
      <c r="AE133" s="118"/>
      <c r="AF133" s="187">
        <f>SUM(AF107+AF121+AF132+AF128)</f>
        <v>2070</v>
      </c>
      <c r="AG133" s="118"/>
      <c r="AH133" s="187">
        <f>SUM(AH107+AH121)</f>
        <v>17</v>
      </c>
      <c r="AI133" s="118"/>
      <c r="AJ133" s="187">
        <f>SUM(AJ107+AJ121)</f>
        <v>17</v>
      </c>
      <c r="AK133" s="118"/>
      <c r="AL133" s="187">
        <f>SUM(AL107+AL121)</f>
        <v>23</v>
      </c>
      <c r="AM133" s="118"/>
      <c r="AN133" s="117"/>
      <c r="AO133" s="118"/>
      <c r="AP133" s="117"/>
      <c r="AQ133" s="118"/>
      <c r="AR133" s="117"/>
      <c r="AS133" s="118"/>
      <c r="AT133" s="117"/>
      <c r="AU133" s="118"/>
      <c r="AV133" s="117"/>
      <c r="AW133" s="121"/>
      <c r="AX133" s="46"/>
      <c r="AY133" s="47"/>
      <c r="AZ133" s="47"/>
      <c r="BA133" s="47"/>
      <c r="BB133" s="50"/>
      <c r="BC133" s="50"/>
      <c r="BD133" s="50"/>
      <c r="BE133" s="50"/>
      <c r="BF133" s="50"/>
      <c r="BG133" s="50"/>
      <c r="BH133" s="50"/>
      <c r="BI133" s="50"/>
      <c r="BJ133" s="50"/>
      <c r="BK133" s="50"/>
      <c r="BL133" s="50"/>
      <c r="BM133" s="50"/>
      <c r="BN133" s="50"/>
      <c r="BO133" s="50"/>
    </row>
    <row r="134" spans="1:67" ht="17.25" customHeight="1">
      <c r="A134" s="117"/>
      <c r="B134" s="118"/>
      <c r="C134" s="186" t="s">
        <v>158</v>
      </c>
      <c r="D134" s="121"/>
      <c r="E134" s="121"/>
      <c r="F134" s="121"/>
      <c r="G134" s="121"/>
      <c r="H134" s="121"/>
      <c r="I134" s="121"/>
      <c r="J134" s="121"/>
      <c r="K134" s="121"/>
      <c r="L134" s="121"/>
      <c r="M134" s="121"/>
      <c r="N134" s="121"/>
      <c r="O134" s="121"/>
      <c r="P134" s="121"/>
      <c r="Q134" s="121"/>
      <c r="R134" s="121"/>
      <c r="S134" s="118"/>
      <c r="T134" s="192">
        <v>90</v>
      </c>
      <c r="U134" s="118"/>
      <c r="V134" s="192">
        <v>2700</v>
      </c>
      <c r="W134" s="118"/>
      <c r="X134" s="192">
        <f>SUM(AH134:AM134)</f>
        <v>630</v>
      </c>
      <c r="Y134" s="118"/>
      <c r="Z134" s="194"/>
      <c r="AA134" s="118"/>
      <c r="AB134" s="194"/>
      <c r="AC134" s="118"/>
      <c r="AD134" s="194"/>
      <c r="AE134" s="118"/>
      <c r="AF134" s="192">
        <f>V134-X134</f>
        <v>2070</v>
      </c>
      <c r="AG134" s="118"/>
      <c r="AH134" s="187">
        <v>272</v>
      </c>
      <c r="AI134" s="118"/>
      <c r="AJ134" s="187">
        <v>220</v>
      </c>
      <c r="AK134" s="118"/>
      <c r="AL134" s="187">
        <v>138</v>
      </c>
      <c r="AM134" s="118"/>
      <c r="AN134" s="117"/>
      <c r="AO134" s="118"/>
      <c r="AP134" s="117"/>
      <c r="AQ134" s="118"/>
      <c r="AR134" s="117"/>
      <c r="AS134" s="118"/>
      <c r="AT134" s="117"/>
      <c r="AU134" s="118"/>
      <c r="AV134" s="117"/>
      <c r="AW134" s="121"/>
      <c r="AX134" s="59">
        <f>SUM(AX55:AX132)</f>
        <v>27</v>
      </c>
      <c r="AY134" s="60">
        <f>SUM(AY55:AY132)</f>
        <v>33</v>
      </c>
      <c r="AZ134" s="60">
        <f>SUM(AZ55:AZ132)</f>
        <v>30</v>
      </c>
      <c r="BA134" s="60">
        <f>SUM(AX134:AZ134)</f>
        <v>90</v>
      </c>
      <c r="BB134" s="50"/>
      <c r="BC134" s="50"/>
      <c r="BD134" s="50"/>
      <c r="BE134" s="50"/>
      <c r="BF134" s="50"/>
      <c r="BG134" s="50"/>
      <c r="BH134" s="50"/>
      <c r="BI134" s="50"/>
      <c r="BJ134" s="50"/>
      <c r="BK134" s="50"/>
      <c r="BL134" s="50"/>
      <c r="BM134" s="50"/>
      <c r="BN134" s="50"/>
      <c r="BO134" s="50"/>
    </row>
    <row r="135" spans="1:67" ht="18" customHeight="1">
      <c r="A135" s="119"/>
      <c r="B135" s="118"/>
      <c r="C135" s="186" t="s">
        <v>159</v>
      </c>
      <c r="D135" s="121"/>
      <c r="E135" s="121"/>
      <c r="F135" s="121"/>
      <c r="G135" s="121"/>
      <c r="H135" s="121"/>
      <c r="I135" s="121"/>
      <c r="J135" s="121"/>
      <c r="K135" s="121"/>
      <c r="L135" s="121"/>
      <c r="M135" s="121"/>
      <c r="N135" s="121"/>
      <c r="O135" s="121"/>
      <c r="P135" s="121"/>
      <c r="Q135" s="121"/>
      <c r="R135" s="121"/>
      <c r="S135" s="121"/>
      <c r="T135" s="121"/>
      <c r="U135" s="121"/>
      <c r="V135" s="121"/>
      <c r="W135" s="121"/>
      <c r="X135" s="121"/>
      <c r="Y135" s="121"/>
      <c r="Z135" s="121"/>
      <c r="AA135" s="121"/>
      <c r="AB135" s="121"/>
      <c r="AC135" s="121"/>
      <c r="AD135" s="121"/>
      <c r="AE135" s="121"/>
      <c r="AF135" s="121"/>
      <c r="AG135" s="118"/>
      <c r="AH135" s="187">
        <v>17</v>
      </c>
      <c r="AI135" s="118"/>
      <c r="AJ135" s="187">
        <v>17</v>
      </c>
      <c r="AK135" s="118"/>
      <c r="AL135" s="187">
        <v>23</v>
      </c>
      <c r="AM135" s="118"/>
      <c r="AN135" s="202"/>
      <c r="AO135" s="118"/>
      <c r="AP135" s="202"/>
      <c r="AQ135" s="118"/>
      <c r="AR135" s="202"/>
      <c r="AS135" s="118"/>
      <c r="AT135" s="202"/>
      <c r="AU135" s="118"/>
      <c r="AV135" s="202"/>
      <c r="AW135" s="121"/>
      <c r="AX135" s="185">
        <f>SUM(AX134:AY134)</f>
        <v>60</v>
      </c>
      <c r="AY135" s="118"/>
      <c r="AZ135" s="60">
        <f>SUM(AZ134)</f>
        <v>30</v>
      </c>
      <c r="BA135" s="47">
        <f>SUM(BA55:BA132)</f>
        <v>90</v>
      </c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</row>
    <row r="136" spans="1:67" ht="15.75" customHeight="1">
      <c r="A136" s="119"/>
      <c r="B136" s="118"/>
      <c r="C136" s="186" t="s">
        <v>160</v>
      </c>
      <c r="D136" s="121"/>
      <c r="E136" s="121"/>
      <c r="F136" s="121"/>
      <c r="G136" s="121"/>
      <c r="H136" s="121"/>
      <c r="I136" s="121"/>
      <c r="J136" s="121"/>
      <c r="K136" s="121"/>
      <c r="L136" s="121"/>
      <c r="M136" s="121"/>
      <c r="N136" s="121"/>
      <c r="O136" s="121"/>
      <c r="P136" s="121"/>
      <c r="Q136" s="121"/>
      <c r="R136" s="121"/>
      <c r="S136" s="121"/>
      <c r="T136" s="121"/>
      <c r="U136" s="121"/>
      <c r="V136" s="121"/>
      <c r="W136" s="121"/>
      <c r="X136" s="121"/>
      <c r="Y136" s="121"/>
      <c r="Z136" s="121"/>
      <c r="AA136" s="121"/>
      <c r="AB136" s="121"/>
      <c r="AC136" s="121"/>
      <c r="AD136" s="121"/>
      <c r="AE136" s="121"/>
      <c r="AF136" s="121"/>
      <c r="AG136" s="118"/>
      <c r="AH136" s="193">
        <v>3</v>
      </c>
      <c r="AI136" s="118"/>
      <c r="AJ136" s="193">
        <v>3</v>
      </c>
      <c r="AK136" s="118"/>
      <c r="AL136" s="193">
        <v>0</v>
      </c>
      <c r="AM136" s="118"/>
      <c r="AN136" s="191"/>
      <c r="AO136" s="118"/>
      <c r="AP136" s="191"/>
      <c r="AQ136" s="118"/>
      <c r="AR136" s="191"/>
      <c r="AS136" s="118"/>
      <c r="AT136" s="191"/>
      <c r="AU136" s="118"/>
      <c r="AV136" s="191"/>
      <c r="AW136" s="121"/>
      <c r="AX136" s="201"/>
      <c r="AY136" s="118"/>
      <c r="AZ136" s="47"/>
      <c r="BA136" s="47">
        <f>SUM(AX136:AZ136)</f>
        <v>0</v>
      </c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</row>
    <row r="137" spans="1:67" ht="18" customHeight="1">
      <c r="A137" s="119"/>
      <c r="B137" s="118"/>
      <c r="C137" s="186" t="s">
        <v>161</v>
      </c>
      <c r="D137" s="121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  <c r="O137" s="121"/>
      <c r="P137" s="121"/>
      <c r="Q137" s="121"/>
      <c r="R137" s="121"/>
      <c r="S137" s="121"/>
      <c r="T137" s="121"/>
      <c r="U137" s="121"/>
      <c r="V137" s="121"/>
      <c r="W137" s="121"/>
      <c r="X137" s="121"/>
      <c r="Y137" s="121"/>
      <c r="Z137" s="121"/>
      <c r="AA137" s="121"/>
      <c r="AB137" s="121"/>
      <c r="AC137" s="121"/>
      <c r="AD137" s="121"/>
      <c r="AE137" s="121"/>
      <c r="AF137" s="121"/>
      <c r="AG137" s="118"/>
      <c r="AH137" s="193">
        <v>4</v>
      </c>
      <c r="AI137" s="118"/>
      <c r="AJ137" s="193">
        <v>3</v>
      </c>
      <c r="AK137" s="118"/>
      <c r="AL137" s="193">
        <v>4</v>
      </c>
      <c r="AM137" s="118"/>
      <c r="AN137" s="191"/>
      <c r="AO137" s="118"/>
      <c r="AP137" s="191"/>
      <c r="AQ137" s="118"/>
      <c r="AR137" s="191"/>
      <c r="AS137" s="118"/>
      <c r="AT137" s="191"/>
      <c r="AU137" s="118"/>
      <c r="AV137" s="191"/>
      <c r="AW137" s="121"/>
      <c r="AX137" s="46"/>
      <c r="AY137" s="47"/>
      <c r="AZ137" s="47"/>
      <c r="BA137" s="47">
        <f>SUM(AX137:AZ137)</f>
        <v>0</v>
      </c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</row>
    <row r="138" spans="1:67" ht="5.25" customHeight="1">
      <c r="A138" s="33"/>
      <c r="B138" s="33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2"/>
      <c r="AI138" s="62"/>
      <c r="AJ138" s="62"/>
      <c r="AK138" s="62"/>
      <c r="AL138" s="62"/>
      <c r="AM138" s="62"/>
      <c r="AN138" s="62"/>
      <c r="AO138" s="62"/>
      <c r="AP138" s="62"/>
      <c r="AQ138" s="62"/>
      <c r="AR138" s="62"/>
      <c r="AS138" s="62"/>
      <c r="AT138" s="62"/>
      <c r="AU138" s="62"/>
      <c r="AV138" s="62"/>
      <c r="AW138" s="62"/>
      <c r="AX138" s="14"/>
      <c r="AY138" s="14"/>
      <c r="AZ138" s="14"/>
      <c r="BA138" s="14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</row>
    <row r="139" spans="1:67" ht="14.25" customHeight="1">
      <c r="A139" s="14"/>
      <c r="B139" s="14"/>
      <c r="C139" s="14"/>
      <c r="D139" s="14"/>
      <c r="E139" s="14"/>
      <c r="F139" s="50"/>
      <c r="G139" s="14"/>
      <c r="H139" s="14"/>
      <c r="I139" s="14"/>
      <c r="J139" s="14"/>
      <c r="K139" s="14"/>
      <c r="L139" s="15"/>
      <c r="M139" s="15"/>
      <c r="N139" s="14" t="s">
        <v>162</v>
      </c>
      <c r="O139" s="50"/>
      <c r="P139" s="14"/>
      <c r="Q139" s="14"/>
      <c r="R139" s="14"/>
      <c r="S139" s="15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14"/>
      <c r="AY139" s="14"/>
      <c r="AZ139" s="14"/>
      <c r="BA139" s="14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</row>
    <row r="140" spans="1:67" ht="14.25" customHeight="1">
      <c r="A140" s="63"/>
      <c r="B140" s="64"/>
      <c r="C140" s="65"/>
      <c r="D140" s="66" t="s">
        <v>163</v>
      </c>
      <c r="E140" s="65"/>
      <c r="F140" s="67"/>
      <c r="G140" s="65"/>
      <c r="H140" s="65"/>
      <c r="I140" s="68"/>
      <c r="J140" s="63"/>
      <c r="K140" s="64"/>
      <c r="L140" s="65"/>
      <c r="M140" s="65"/>
      <c r="N140" s="66" t="s">
        <v>164</v>
      </c>
      <c r="O140" s="67"/>
      <c r="P140" s="65"/>
      <c r="Q140" s="65"/>
      <c r="R140" s="68"/>
      <c r="S140" s="63"/>
      <c r="T140" s="64"/>
      <c r="U140" s="65"/>
      <c r="V140" s="65"/>
      <c r="W140" s="66" t="s">
        <v>165</v>
      </c>
      <c r="X140" s="67"/>
      <c r="Y140" s="65"/>
      <c r="Z140" s="65"/>
      <c r="AA140" s="68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14"/>
      <c r="AY140" s="14"/>
      <c r="AZ140" s="14"/>
      <c r="BA140" s="14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</row>
    <row r="141" spans="1:67" ht="14.25" customHeight="1">
      <c r="A141" s="69"/>
      <c r="B141" s="70"/>
      <c r="C141" s="70"/>
      <c r="D141" s="70"/>
      <c r="E141" s="70"/>
      <c r="F141" s="71"/>
      <c r="G141" s="70"/>
      <c r="H141" s="70"/>
      <c r="I141" s="72"/>
      <c r="J141" s="69" t="s">
        <v>166</v>
      </c>
      <c r="K141" s="70"/>
      <c r="L141" s="70"/>
      <c r="M141" s="70"/>
      <c r="N141" s="70"/>
      <c r="O141" s="71"/>
      <c r="P141" s="70"/>
      <c r="Q141" s="70"/>
      <c r="R141" s="70"/>
      <c r="S141" s="69" t="s">
        <v>166</v>
      </c>
      <c r="T141" s="70"/>
      <c r="U141" s="70"/>
      <c r="V141" s="70"/>
      <c r="W141" s="70"/>
      <c r="X141" s="71"/>
      <c r="Y141" s="70"/>
      <c r="Z141" s="70"/>
      <c r="AA141" s="72"/>
      <c r="AB141" s="33"/>
      <c r="AC141" s="33"/>
      <c r="AD141" s="33"/>
      <c r="AE141" s="73"/>
      <c r="AF141" s="73"/>
      <c r="AG141" s="73"/>
      <c r="AH141" s="73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45"/>
      <c r="AT141" s="33"/>
      <c r="AU141" s="33"/>
      <c r="AV141" s="33"/>
      <c r="AW141" s="33"/>
      <c r="AX141" s="14"/>
      <c r="AY141" s="14"/>
      <c r="AZ141" s="14"/>
      <c r="BA141" s="14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</row>
    <row r="142" spans="1:67" ht="12.75" customHeight="1">
      <c r="A142" s="75"/>
      <c r="B142" s="76"/>
      <c r="C142" s="76"/>
      <c r="D142" s="76"/>
      <c r="E142" s="76"/>
      <c r="F142" s="77"/>
      <c r="G142" s="76"/>
      <c r="H142" s="76"/>
      <c r="I142" s="78"/>
      <c r="J142" s="75" t="s">
        <v>167</v>
      </c>
      <c r="K142" s="76"/>
      <c r="L142" s="76"/>
      <c r="M142" s="76"/>
      <c r="N142" s="76"/>
      <c r="O142" s="77"/>
      <c r="P142" s="76"/>
      <c r="Q142" s="76"/>
      <c r="R142" s="76"/>
      <c r="S142" s="75" t="s">
        <v>168</v>
      </c>
      <c r="T142" s="76"/>
      <c r="U142" s="76"/>
      <c r="V142" s="76"/>
      <c r="W142" s="76"/>
      <c r="X142" s="77"/>
      <c r="Y142" s="76"/>
      <c r="Z142" s="76"/>
      <c r="AA142" s="78"/>
      <c r="AB142" s="33"/>
      <c r="AC142" s="33"/>
      <c r="AD142" s="33"/>
      <c r="AE142" s="79"/>
      <c r="AF142" s="80"/>
      <c r="AG142" s="80"/>
      <c r="AH142" s="80"/>
      <c r="AI142" s="80"/>
      <c r="AJ142" s="80"/>
      <c r="AK142" s="80"/>
      <c r="AL142" s="80"/>
      <c r="AM142" s="80"/>
      <c r="AN142" s="80"/>
      <c r="AO142" s="80"/>
      <c r="AP142" s="74"/>
      <c r="AQ142" s="74"/>
      <c r="AR142" s="74"/>
      <c r="AS142" s="45"/>
      <c r="AT142" s="33"/>
      <c r="AU142" s="33"/>
      <c r="AV142" s="33"/>
      <c r="AW142" s="33"/>
      <c r="AX142" s="14"/>
      <c r="AY142" s="14"/>
      <c r="AZ142" s="14"/>
      <c r="BA142" s="14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</row>
    <row r="143" spans="1:67" ht="12.75" customHeight="1">
      <c r="A143" s="81"/>
      <c r="B143" s="82"/>
      <c r="C143" s="82"/>
      <c r="D143" s="82"/>
      <c r="E143" s="82"/>
      <c r="F143" s="83"/>
      <c r="G143" s="82"/>
      <c r="H143" s="82"/>
      <c r="I143" s="84"/>
      <c r="J143" s="197" t="s">
        <v>169</v>
      </c>
      <c r="K143" s="196"/>
      <c r="L143" s="196"/>
      <c r="M143" s="196"/>
      <c r="N143" s="196"/>
      <c r="O143" s="196"/>
      <c r="P143" s="196"/>
      <c r="Q143" s="196"/>
      <c r="R143" s="129"/>
      <c r="S143" s="81" t="s">
        <v>170</v>
      </c>
      <c r="T143" s="82"/>
      <c r="U143" s="82"/>
      <c r="V143" s="82"/>
      <c r="W143" s="82"/>
      <c r="X143" s="83"/>
      <c r="Y143" s="82"/>
      <c r="Z143" s="82"/>
      <c r="AA143" s="84"/>
      <c r="AB143" s="33"/>
      <c r="AC143" s="33"/>
      <c r="AD143" s="33"/>
      <c r="AE143" s="80"/>
      <c r="AF143" s="80"/>
      <c r="AG143" s="80"/>
      <c r="AH143" s="80"/>
      <c r="AI143" s="80"/>
      <c r="AJ143" s="80"/>
      <c r="AK143" s="80"/>
      <c r="AL143" s="80"/>
      <c r="AM143" s="80"/>
      <c r="AN143" s="80"/>
      <c r="AO143" s="80"/>
      <c r="AP143" s="74"/>
      <c r="AQ143" s="74"/>
      <c r="AR143" s="74"/>
      <c r="AS143" s="45"/>
      <c r="AT143" s="33"/>
      <c r="AU143" s="33"/>
      <c r="AV143" s="33"/>
      <c r="AW143" s="33"/>
      <c r="AX143" s="14"/>
      <c r="AY143" s="14"/>
      <c r="AZ143" s="14"/>
      <c r="BA143" s="14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</row>
    <row r="144" spans="1:67" ht="14.25" customHeight="1">
      <c r="A144" s="81"/>
      <c r="B144" s="82"/>
      <c r="C144" s="82"/>
      <c r="D144" s="82"/>
      <c r="E144" s="82"/>
      <c r="F144" s="83"/>
      <c r="G144" s="82"/>
      <c r="H144" s="82"/>
      <c r="I144" s="84"/>
      <c r="J144" s="197" t="s">
        <v>171</v>
      </c>
      <c r="K144" s="196"/>
      <c r="L144" s="196"/>
      <c r="M144" s="196"/>
      <c r="N144" s="196"/>
      <c r="O144" s="196"/>
      <c r="P144" s="196"/>
      <c r="Q144" s="196"/>
      <c r="R144" s="129"/>
      <c r="S144" s="81" t="s">
        <v>172</v>
      </c>
      <c r="T144" s="82"/>
      <c r="U144" s="82"/>
      <c r="V144" s="82"/>
      <c r="W144" s="82"/>
      <c r="X144" s="83"/>
      <c r="Y144" s="82"/>
      <c r="Z144" s="82"/>
      <c r="AA144" s="84"/>
      <c r="AB144" s="33"/>
      <c r="AC144" s="33"/>
      <c r="AD144" s="33"/>
      <c r="AE144" s="80"/>
      <c r="AF144" s="80"/>
      <c r="AG144" s="80"/>
      <c r="AH144" s="80"/>
      <c r="AI144" s="80"/>
      <c r="AJ144" s="80"/>
      <c r="AK144" s="80"/>
      <c r="AL144" s="80"/>
      <c r="AM144" s="80"/>
      <c r="AN144" s="80"/>
      <c r="AO144" s="80"/>
      <c r="AP144" s="74"/>
      <c r="AQ144" s="74"/>
      <c r="AR144" s="74"/>
      <c r="AS144" s="45"/>
      <c r="AT144" s="33"/>
      <c r="AU144" s="33"/>
      <c r="AV144" s="33"/>
      <c r="AW144" s="33"/>
      <c r="AX144" s="14"/>
      <c r="AY144" s="14"/>
      <c r="AZ144" s="14"/>
      <c r="BA144" s="14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</row>
    <row r="145" spans="1:67">
      <c r="A145" s="81"/>
      <c r="B145" s="82"/>
      <c r="C145" s="82"/>
      <c r="D145" s="82"/>
      <c r="E145" s="82"/>
      <c r="F145" s="83"/>
      <c r="G145" s="82"/>
      <c r="H145" s="82"/>
      <c r="I145" s="84"/>
      <c r="J145" s="85"/>
      <c r="K145" s="85"/>
      <c r="L145" s="85"/>
      <c r="M145" s="85"/>
      <c r="N145" s="85"/>
      <c r="O145" s="85"/>
      <c r="P145" s="85"/>
      <c r="Q145" s="85"/>
      <c r="R145" s="85"/>
      <c r="S145" s="75" t="s">
        <v>166</v>
      </c>
      <c r="T145" s="82"/>
      <c r="U145" s="82"/>
      <c r="V145" s="82"/>
      <c r="W145" s="82"/>
      <c r="X145" s="83"/>
      <c r="Y145" s="82"/>
      <c r="Z145" s="82"/>
      <c r="AA145" s="84"/>
      <c r="AB145" s="33"/>
      <c r="AC145" s="33"/>
      <c r="AD145" s="33"/>
      <c r="AE145" s="80"/>
      <c r="AF145" s="80"/>
      <c r="AG145" s="80"/>
      <c r="AH145" s="80"/>
      <c r="AI145" s="80"/>
      <c r="AJ145" s="80"/>
      <c r="AK145" s="80"/>
      <c r="AL145" s="80"/>
      <c r="AM145" s="80"/>
      <c r="AN145" s="80"/>
      <c r="AO145" s="80"/>
      <c r="AP145" s="74"/>
      <c r="AQ145" s="74"/>
      <c r="AR145" s="74"/>
      <c r="AS145" s="45"/>
      <c r="AT145" s="33"/>
      <c r="AU145" s="33"/>
      <c r="AV145" s="33"/>
      <c r="AW145" s="33"/>
      <c r="AX145" s="14"/>
      <c r="AY145" s="14"/>
      <c r="AZ145" s="14"/>
      <c r="BA145" s="14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</row>
    <row r="146" spans="1:67" ht="14.25" customHeight="1">
      <c r="A146" s="81"/>
      <c r="B146" s="82"/>
      <c r="C146" s="82"/>
      <c r="D146" s="82"/>
      <c r="E146" s="82"/>
      <c r="F146" s="83"/>
      <c r="G146" s="82"/>
      <c r="H146" s="82"/>
      <c r="I146" s="84"/>
      <c r="J146" s="86"/>
      <c r="K146" s="85"/>
      <c r="L146" s="85"/>
      <c r="M146" s="85"/>
      <c r="N146" s="85"/>
      <c r="O146" s="85"/>
      <c r="P146" s="85"/>
      <c r="Q146" s="85"/>
      <c r="R146" s="85"/>
      <c r="S146" s="75" t="s">
        <v>173</v>
      </c>
      <c r="T146" s="82"/>
      <c r="U146" s="82"/>
      <c r="V146" s="82"/>
      <c r="W146" s="82"/>
      <c r="X146" s="83"/>
      <c r="Y146" s="82"/>
      <c r="Z146" s="82"/>
      <c r="AA146" s="84"/>
      <c r="AB146" s="33"/>
      <c r="AC146" s="33"/>
      <c r="AD146" s="33"/>
      <c r="AE146" s="80"/>
      <c r="AF146" s="80"/>
      <c r="AG146" s="80"/>
      <c r="AH146" s="80"/>
      <c r="AI146" s="80"/>
      <c r="AJ146" s="80"/>
      <c r="AK146" s="80"/>
      <c r="AL146" s="80"/>
      <c r="AM146" s="80"/>
      <c r="AN146" s="80"/>
      <c r="AO146" s="80"/>
      <c r="AP146" s="87"/>
      <c r="AQ146" s="87"/>
      <c r="AR146" s="87"/>
      <c r="AS146" s="88"/>
      <c r="AT146" s="33"/>
      <c r="AU146" s="33"/>
      <c r="AV146" s="33"/>
      <c r="AW146" s="33"/>
      <c r="AX146" s="14"/>
      <c r="AY146" s="14"/>
      <c r="AZ146" s="14"/>
      <c r="BA146" s="14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</row>
    <row r="147" spans="1:67" ht="14.25" customHeight="1">
      <c r="A147" s="81"/>
      <c r="B147" s="82"/>
      <c r="C147" s="82"/>
      <c r="D147" s="82"/>
      <c r="E147" s="82"/>
      <c r="F147" s="83"/>
      <c r="G147" s="82"/>
      <c r="H147" s="82"/>
      <c r="I147" s="84"/>
      <c r="J147" s="195" t="s">
        <v>166</v>
      </c>
      <c r="K147" s="196"/>
      <c r="L147" s="196"/>
      <c r="M147" s="196"/>
      <c r="N147" s="196"/>
      <c r="O147" s="196"/>
      <c r="P147" s="196"/>
      <c r="Q147" s="196"/>
      <c r="R147" s="129"/>
      <c r="S147" s="81" t="s">
        <v>174</v>
      </c>
      <c r="T147" s="82"/>
      <c r="U147" s="82"/>
      <c r="V147" s="82"/>
      <c r="W147" s="82"/>
      <c r="X147" s="83"/>
      <c r="Y147" s="82"/>
      <c r="Z147" s="82"/>
      <c r="AA147" s="84"/>
      <c r="AB147" s="33"/>
      <c r="AC147" s="33"/>
      <c r="AD147" s="33"/>
      <c r="AE147" s="80"/>
      <c r="AF147" s="80"/>
      <c r="AG147" s="80"/>
      <c r="AH147" s="80"/>
      <c r="AI147" s="80"/>
      <c r="AJ147" s="80"/>
      <c r="AK147" s="80"/>
      <c r="AL147" s="80"/>
      <c r="AM147" s="80"/>
      <c r="AN147" s="80"/>
      <c r="AO147" s="80"/>
      <c r="AP147" s="87"/>
      <c r="AQ147" s="74"/>
      <c r="AR147" s="74"/>
      <c r="AS147" s="45"/>
      <c r="AT147" s="33"/>
      <c r="AU147" s="33"/>
      <c r="AV147" s="33"/>
      <c r="AW147" s="33"/>
      <c r="AX147" s="14"/>
      <c r="AY147" s="14"/>
      <c r="AZ147" s="14"/>
      <c r="BA147" s="14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</row>
    <row r="148" spans="1:67" ht="14.25" customHeight="1">
      <c r="A148" s="81"/>
      <c r="B148" s="82"/>
      <c r="C148" s="82"/>
      <c r="D148" s="82"/>
      <c r="E148" s="82"/>
      <c r="F148" s="83"/>
      <c r="G148" s="82"/>
      <c r="H148" s="82"/>
      <c r="I148" s="84"/>
      <c r="J148" s="75" t="s">
        <v>175</v>
      </c>
      <c r="K148" s="82"/>
      <c r="L148" s="82"/>
      <c r="M148" s="82"/>
      <c r="N148" s="82"/>
      <c r="O148" s="83"/>
      <c r="P148" s="82"/>
      <c r="Q148" s="82"/>
      <c r="R148" s="82"/>
      <c r="S148" s="81" t="s">
        <v>176</v>
      </c>
      <c r="T148" s="85"/>
      <c r="U148" s="82"/>
      <c r="V148" s="82"/>
      <c r="W148" s="82"/>
      <c r="X148" s="83"/>
      <c r="Y148" s="82"/>
      <c r="Z148" s="82"/>
      <c r="AA148" s="84"/>
      <c r="AB148" s="33"/>
      <c r="AC148" s="33"/>
      <c r="AD148" s="33"/>
      <c r="AE148" s="80"/>
      <c r="AF148" s="80"/>
      <c r="AG148" s="80"/>
      <c r="AH148" s="80"/>
      <c r="AI148" s="80"/>
      <c r="AJ148" s="80"/>
      <c r="AK148" s="80"/>
      <c r="AL148" s="80"/>
      <c r="AM148" s="80"/>
      <c r="AN148" s="80"/>
      <c r="AO148" s="80"/>
      <c r="AP148" s="74"/>
      <c r="AQ148" s="74"/>
      <c r="AR148" s="74"/>
      <c r="AS148" s="45"/>
      <c r="AT148" s="33"/>
      <c r="AU148" s="33"/>
      <c r="AV148" s="33"/>
      <c r="AW148" s="33"/>
      <c r="AX148" s="14"/>
      <c r="AY148" s="14"/>
      <c r="AZ148" s="14"/>
      <c r="BA148" s="14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</row>
    <row r="149" spans="1:67" ht="14.25" customHeight="1">
      <c r="A149" s="81"/>
      <c r="B149" s="82"/>
      <c r="C149" s="82"/>
      <c r="D149" s="82"/>
      <c r="E149" s="82"/>
      <c r="F149" s="83"/>
      <c r="G149" s="82"/>
      <c r="H149" s="82"/>
      <c r="I149" s="84"/>
      <c r="J149" s="197" t="s">
        <v>177</v>
      </c>
      <c r="K149" s="196"/>
      <c r="L149" s="196"/>
      <c r="M149" s="196"/>
      <c r="N149" s="196"/>
      <c r="O149" s="196"/>
      <c r="P149" s="196"/>
      <c r="Q149" s="196"/>
      <c r="R149" s="129"/>
      <c r="S149" s="86"/>
      <c r="T149" s="82"/>
      <c r="U149" s="82"/>
      <c r="V149" s="82"/>
      <c r="W149" s="82"/>
      <c r="X149" s="83"/>
      <c r="Y149" s="82"/>
      <c r="Z149" s="82"/>
      <c r="AA149" s="84"/>
      <c r="AB149" s="33"/>
      <c r="AC149" s="33"/>
      <c r="AD149" s="33"/>
      <c r="AE149" s="80"/>
      <c r="AF149" s="80"/>
      <c r="AG149" s="80"/>
      <c r="AH149" s="80"/>
      <c r="AI149" s="80"/>
      <c r="AJ149" s="80"/>
      <c r="AK149" s="80"/>
      <c r="AL149" s="80"/>
      <c r="AM149" s="80"/>
      <c r="AN149" s="80"/>
      <c r="AO149" s="80"/>
      <c r="AP149" s="74"/>
      <c r="AQ149" s="74"/>
      <c r="AR149" s="74"/>
      <c r="AS149" s="45"/>
      <c r="AT149" s="33"/>
      <c r="AU149" s="33"/>
      <c r="AV149" s="33"/>
      <c r="AW149" s="33"/>
      <c r="AX149" s="14"/>
      <c r="AY149" s="14"/>
      <c r="AZ149" s="14"/>
      <c r="BA149" s="14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</row>
    <row r="150" spans="1:67" ht="14.25" customHeight="1">
      <c r="A150" s="81"/>
      <c r="B150" s="82"/>
      <c r="C150" s="82"/>
      <c r="D150" s="82"/>
      <c r="E150" s="82"/>
      <c r="F150" s="83"/>
      <c r="G150" s="82"/>
      <c r="H150" s="82"/>
      <c r="I150" s="84"/>
      <c r="J150" s="200" t="s">
        <v>178</v>
      </c>
      <c r="K150" s="196"/>
      <c r="L150" s="196"/>
      <c r="M150" s="196"/>
      <c r="N150" s="196"/>
      <c r="O150" s="196"/>
      <c r="P150" s="196"/>
      <c r="Q150" s="196"/>
      <c r="R150" s="129"/>
      <c r="S150" s="75" t="s">
        <v>166</v>
      </c>
      <c r="T150" s="82"/>
      <c r="U150" s="82"/>
      <c r="V150" s="82"/>
      <c r="W150" s="82"/>
      <c r="X150" s="83"/>
      <c r="Y150" s="82"/>
      <c r="Z150" s="82"/>
      <c r="AA150" s="84"/>
      <c r="AB150" s="33"/>
      <c r="AC150" s="33"/>
      <c r="AD150" s="33"/>
      <c r="AE150" s="73"/>
      <c r="AF150" s="73"/>
      <c r="AG150" s="73"/>
      <c r="AH150" s="73"/>
      <c r="AI150" s="74"/>
      <c r="AJ150" s="74"/>
      <c r="AK150" s="74"/>
      <c r="AL150" s="74"/>
      <c r="AM150" s="74"/>
      <c r="AN150" s="74"/>
      <c r="AO150" s="74"/>
      <c r="AP150" s="74"/>
      <c r="AQ150" s="74"/>
      <c r="AR150" s="74"/>
      <c r="AS150" s="45"/>
      <c r="AT150" s="33"/>
      <c r="AU150" s="33"/>
      <c r="AV150" s="33"/>
      <c r="AW150" s="33"/>
      <c r="AX150" s="14"/>
      <c r="AY150" s="14"/>
      <c r="AZ150" s="14"/>
      <c r="BA150" s="14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</row>
    <row r="151" spans="1:67" ht="14.25" customHeight="1">
      <c r="A151" s="81"/>
      <c r="B151" s="82"/>
      <c r="C151" s="82"/>
      <c r="D151" s="82"/>
      <c r="E151" s="82"/>
      <c r="F151" s="83"/>
      <c r="G151" s="82"/>
      <c r="H151" s="82"/>
      <c r="I151" s="84"/>
      <c r="J151" s="199" t="s">
        <v>179</v>
      </c>
      <c r="K151" s="196"/>
      <c r="L151" s="196"/>
      <c r="M151" s="196"/>
      <c r="N151" s="196"/>
      <c r="O151" s="196"/>
      <c r="P151" s="196"/>
      <c r="Q151" s="196"/>
      <c r="R151" s="129"/>
      <c r="S151" s="75" t="s">
        <v>181</v>
      </c>
      <c r="T151" s="82"/>
      <c r="U151" s="82"/>
      <c r="V151" s="82"/>
      <c r="W151" s="82"/>
      <c r="X151" s="83"/>
      <c r="Y151" s="82"/>
      <c r="Z151" s="82"/>
      <c r="AA151" s="84"/>
      <c r="AB151" s="33"/>
      <c r="AC151" s="33"/>
      <c r="AD151" s="33"/>
      <c r="AE151" s="73"/>
      <c r="AF151" s="73"/>
      <c r="AG151" s="73"/>
      <c r="AH151" s="73"/>
      <c r="AI151" s="74"/>
      <c r="AJ151" s="74"/>
      <c r="AK151" s="74"/>
      <c r="AL151" s="74"/>
      <c r="AM151" s="74"/>
      <c r="AN151" s="74"/>
      <c r="AO151" s="74"/>
      <c r="AP151" s="74"/>
      <c r="AQ151" s="74"/>
      <c r="AR151" s="74"/>
      <c r="AS151" s="45"/>
      <c r="AT151" s="33"/>
      <c r="AU151" s="33"/>
      <c r="AV151" s="33"/>
      <c r="AW151" s="33"/>
      <c r="AX151" s="14"/>
      <c r="AY151" s="14"/>
      <c r="AZ151" s="14"/>
      <c r="BA151" s="14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</row>
    <row r="152" spans="1:67" ht="31.5" customHeight="1">
      <c r="A152" s="81"/>
      <c r="B152" s="82"/>
      <c r="C152" s="82"/>
      <c r="D152" s="82"/>
      <c r="E152" s="82"/>
      <c r="F152" s="83"/>
      <c r="G152" s="82"/>
      <c r="H152" s="82"/>
      <c r="I152" s="84"/>
      <c r="J152" s="197" t="s">
        <v>180</v>
      </c>
      <c r="K152" s="196"/>
      <c r="L152" s="196"/>
      <c r="M152" s="196"/>
      <c r="N152" s="196"/>
      <c r="O152" s="196"/>
      <c r="P152" s="196"/>
      <c r="Q152" s="196"/>
      <c r="R152" s="129"/>
      <c r="S152" s="188" t="s">
        <v>183</v>
      </c>
      <c r="T152" s="189"/>
      <c r="U152" s="189"/>
      <c r="V152" s="189"/>
      <c r="W152" s="189"/>
      <c r="X152" s="189"/>
      <c r="Y152" s="189"/>
      <c r="Z152" s="189"/>
      <c r="AA152" s="190"/>
      <c r="AB152" s="33"/>
      <c r="AC152" s="33"/>
      <c r="AD152" s="33"/>
      <c r="AE152" s="73"/>
      <c r="AF152" s="73"/>
      <c r="AG152" s="73"/>
      <c r="AH152" s="73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8"/>
      <c r="AT152" s="33"/>
      <c r="AU152" s="33"/>
      <c r="AV152" s="33"/>
      <c r="AW152" s="33"/>
      <c r="AX152" s="14"/>
      <c r="AY152" s="14"/>
      <c r="AZ152" s="14"/>
      <c r="BA152" s="14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</row>
    <row r="153" spans="1:67" ht="14.25" customHeight="1">
      <c r="A153" s="81"/>
      <c r="B153" s="82"/>
      <c r="C153" s="82"/>
      <c r="D153" s="82"/>
      <c r="E153" s="82"/>
      <c r="F153" s="83"/>
      <c r="G153" s="82"/>
      <c r="H153" s="82"/>
      <c r="I153" s="84"/>
      <c r="J153" s="75" t="s">
        <v>166</v>
      </c>
      <c r="K153" s="82"/>
      <c r="L153" s="82"/>
      <c r="M153" s="82"/>
      <c r="N153" s="82"/>
      <c r="O153" s="83"/>
      <c r="P153" s="82"/>
      <c r="Q153" s="82"/>
      <c r="R153" s="82"/>
      <c r="S153" s="89" t="s">
        <v>185</v>
      </c>
      <c r="T153" s="82"/>
      <c r="U153" s="82"/>
      <c r="V153" s="82"/>
      <c r="W153" s="82"/>
      <c r="X153" s="83"/>
      <c r="Y153" s="82"/>
      <c r="Z153" s="82"/>
      <c r="AA153" s="84"/>
      <c r="AB153" s="33"/>
      <c r="AC153" s="33"/>
      <c r="AD153" s="33"/>
      <c r="AE153" s="33"/>
      <c r="AF153" s="33"/>
      <c r="AG153" s="33"/>
      <c r="AH153" s="33"/>
      <c r="AI153" s="88"/>
      <c r="AJ153" s="88"/>
      <c r="AK153" s="88"/>
      <c r="AL153" s="88"/>
      <c r="AM153" s="88"/>
      <c r="AN153" s="88"/>
      <c r="AO153" s="88"/>
      <c r="AP153" s="88"/>
      <c r="AQ153" s="88"/>
      <c r="AR153" s="88"/>
      <c r="AS153" s="88"/>
      <c r="AT153" s="33"/>
      <c r="AU153" s="33"/>
      <c r="AV153" s="33"/>
      <c r="AW153" s="33"/>
      <c r="AX153" s="14"/>
      <c r="AY153" s="14"/>
      <c r="AZ153" s="14"/>
      <c r="BA153" s="14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</row>
    <row r="154" spans="1:67" ht="30" customHeight="1">
      <c r="A154" s="81"/>
      <c r="B154" s="82"/>
      <c r="C154" s="82"/>
      <c r="D154" s="82"/>
      <c r="E154" s="82"/>
      <c r="F154" s="83"/>
      <c r="G154" s="82"/>
      <c r="H154" s="82"/>
      <c r="I154" s="84"/>
      <c r="J154" s="75" t="s">
        <v>182</v>
      </c>
      <c r="K154" s="82"/>
      <c r="L154" s="82"/>
      <c r="M154" s="82"/>
      <c r="N154" s="82"/>
      <c r="O154" s="83"/>
      <c r="P154" s="82"/>
      <c r="Q154" s="82"/>
      <c r="R154" s="82"/>
      <c r="S154" s="75" t="s">
        <v>166</v>
      </c>
      <c r="T154" s="82"/>
      <c r="U154" s="82"/>
      <c r="V154" s="82"/>
      <c r="W154" s="82"/>
      <c r="X154" s="83"/>
      <c r="Y154" s="82"/>
      <c r="Z154" s="82"/>
      <c r="AA154" s="84"/>
      <c r="AB154" s="33"/>
      <c r="AC154" s="33"/>
      <c r="AD154" s="33"/>
      <c r="AE154" s="33"/>
      <c r="AF154" s="33"/>
      <c r="AG154" s="33"/>
      <c r="AH154" s="33"/>
      <c r="AI154" s="88"/>
      <c r="AJ154" s="88"/>
      <c r="AK154" s="88"/>
      <c r="AL154" s="88"/>
      <c r="AM154" s="88"/>
      <c r="AN154" s="88"/>
      <c r="AO154" s="88"/>
      <c r="AP154" s="88"/>
      <c r="AQ154" s="88"/>
      <c r="AR154" s="88"/>
      <c r="AS154" s="88"/>
      <c r="AT154" s="33"/>
      <c r="AU154" s="33"/>
      <c r="AV154" s="33"/>
      <c r="AW154" s="33"/>
      <c r="AX154" s="14"/>
      <c r="AY154" s="14"/>
      <c r="AZ154" s="14"/>
      <c r="BA154" s="14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</row>
    <row r="155" spans="1:67" ht="14.25" customHeight="1">
      <c r="A155" s="81"/>
      <c r="B155" s="82"/>
      <c r="C155" s="82"/>
      <c r="D155" s="82"/>
      <c r="E155" s="82"/>
      <c r="F155" s="83"/>
      <c r="G155" s="82"/>
      <c r="H155" s="82"/>
      <c r="I155" s="84"/>
      <c r="J155" s="197" t="s">
        <v>184</v>
      </c>
      <c r="K155" s="196"/>
      <c r="L155" s="196"/>
      <c r="M155" s="196"/>
      <c r="N155" s="196"/>
      <c r="O155" s="196"/>
      <c r="P155" s="196"/>
      <c r="Q155" s="196"/>
      <c r="R155" s="129"/>
      <c r="S155" s="75" t="s">
        <v>188</v>
      </c>
      <c r="T155" s="82"/>
      <c r="U155" s="82"/>
      <c r="V155" s="82"/>
      <c r="W155" s="82"/>
      <c r="X155" s="83"/>
      <c r="Y155" s="82"/>
      <c r="Z155" s="82"/>
      <c r="AA155" s="84"/>
      <c r="AB155" s="33"/>
      <c r="AC155" s="33"/>
      <c r="AD155" s="33"/>
      <c r="AE155" s="33"/>
      <c r="AF155" s="33"/>
      <c r="AG155" s="33"/>
      <c r="AH155" s="33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33"/>
      <c r="AU155" s="33"/>
      <c r="AV155" s="33"/>
      <c r="AW155" s="33"/>
      <c r="AX155" s="14"/>
      <c r="AY155" s="14"/>
      <c r="AZ155" s="14"/>
      <c r="BA155" s="14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</row>
    <row r="156" spans="1:67" ht="14.25" customHeight="1">
      <c r="A156" s="81"/>
      <c r="B156" s="82"/>
      <c r="C156" s="82"/>
      <c r="D156" s="82"/>
      <c r="E156" s="82"/>
      <c r="F156" s="83"/>
      <c r="G156" s="82"/>
      <c r="H156" s="82"/>
      <c r="I156" s="84"/>
      <c r="J156" s="188" t="s">
        <v>186</v>
      </c>
      <c r="K156" s="196"/>
      <c r="L156" s="196"/>
      <c r="M156" s="196"/>
      <c r="N156" s="196"/>
      <c r="O156" s="196"/>
      <c r="P156" s="196"/>
      <c r="Q156" s="196"/>
      <c r="R156" s="129"/>
      <c r="S156" s="81" t="s">
        <v>190</v>
      </c>
      <c r="T156" s="82"/>
      <c r="U156" s="82"/>
      <c r="V156" s="82"/>
      <c r="W156" s="82"/>
      <c r="X156" s="83"/>
      <c r="Y156" s="82"/>
      <c r="Z156" s="82"/>
      <c r="AA156" s="84"/>
      <c r="AB156" s="33"/>
      <c r="AC156" s="33"/>
      <c r="AD156" s="33"/>
      <c r="AE156" s="33"/>
      <c r="AF156" s="33"/>
      <c r="AG156" s="33"/>
      <c r="AH156" s="33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33"/>
      <c r="AU156" s="33"/>
      <c r="AV156" s="33"/>
      <c r="AW156" s="33"/>
      <c r="AX156" s="14"/>
      <c r="AY156" s="14"/>
      <c r="AZ156" s="14"/>
      <c r="BA156" s="14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</row>
    <row r="157" spans="1:67">
      <c r="A157" s="81"/>
      <c r="B157" s="82"/>
      <c r="C157" s="82"/>
      <c r="D157" s="82"/>
      <c r="E157" s="82"/>
      <c r="F157" s="83"/>
      <c r="G157" s="82"/>
      <c r="H157" s="82"/>
      <c r="I157" s="84"/>
      <c r="J157" s="198" t="s">
        <v>187</v>
      </c>
      <c r="K157" s="196"/>
      <c r="L157" s="196"/>
      <c r="M157" s="196"/>
      <c r="N157" s="196"/>
      <c r="O157" s="196"/>
      <c r="P157" s="196"/>
      <c r="Q157" s="196"/>
      <c r="R157" s="129"/>
      <c r="S157" s="81" t="s">
        <v>191</v>
      </c>
      <c r="T157" s="82"/>
      <c r="U157" s="82"/>
      <c r="V157" s="82"/>
      <c r="W157" s="82"/>
      <c r="X157" s="83"/>
      <c r="Y157" s="82"/>
      <c r="Z157" s="82"/>
      <c r="AA157" s="84"/>
      <c r="AB157" s="33"/>
      <c r="AC157" s="33"/>
      <c r="AD157" s="33"/>
      <c r="AE157" s="33"/>
      <c r="AF157" s="33"/>
      <c r="AG157" s="33"/>
      <c r="AH157" s="33"/>
      <c r="AI157" s="88"/>
      <c r="AJ157" s="88"/>
      <c r="AK157" s="88"/>
      <c r="AL157" s="88"/>
      <c r="AM157" s="88"/>
      <c r="AN157" s="88"/>
      <c r="AO157" s="88"/>
      <c r="AP157" s="88"/>
      <c r="AQ157" s="88"/>
      <c r="AR157" s="88"/>
      <c r="AS157" s="88"/>
      <c r="AT157" s="33"/>
      <c r="AU157" s="33"/>
      <c r="AV157" s="33"/>
      <c r="AW157" s="33"/>
      <c r="AX157" s="14"/>
      <c r="AY157" s="14"/>
      <c r="AZ157" s="14"/>
      <c r="BA157" s="14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</row>
    <row r="158" spans="1:67" ht="14.25" customHeight="1">
      <c r="A158" s="90"/>
      <c r="B158" s="91"/>
      <c r="C158" s="91"/>
      <c r="D158" s="91"/>
      <c r="E158" s="91"/>
      <c r="F158" s="92"/>
      <c r="G158" s="91"/>
      <c r="H158" s="91"/>
      <c r="I158" s="93"/>
      <c r="J158" s="94" t="s">
        <v>189</v>
      </c>
      <c r="K158" s="91"/>
      <c r="L158" s="91"/>
      <c r="M158" s="91"/>
      <c r="N158" s="91"/>
      <c r="O158" s="92"/>
      <c r="P158" s="91"/>
      <c r="Q158" s="91"/>
      <c r="R158" s="91"/>
      <c r="S158" s="95"/>
      <c r="T158" s="95"/>
      <c r="U158" s="95"/>
      <c r="V158" s="95"/>
      <c r="W158" s="95"/>
      <c r="X158" s="95"/>
      <c r="Y158" s="95"/>
      <c r="Z158" s="95"/>
      <c r="AA158" s="96"/>
      <c r="AB158" s="33"/>
      <c r="AC158" s="33"/>
      <c r="AD158" s="33"/>
      <c r="AE158" s="33"/>
      <c r="AF158" s="33"/>
      <c r="AG158" s="33"/>
      <c r="AH158" s="33"/>
      <c r="AI158" s="88"/>
      <c r="AJ158" s="88"/>
      <c r="AK158" s="88"/>
      <c r="AL158" s="88"/>
      <c r="AM158" s="88"/>
      <c r="AN158" s="88"/>
      <c r="AO158" s="88"/>
      <c r="AP158" s="88"/>
      <c r="AQ158" s="88"/>
      <c r="AR158" s="88"/>
      <c r="AS158" s="88"/>
      <c r="AT158" s="33"/>
      <c r="AU158" s="33"/>
      <c r="AV158" s="33"/>
      <c r="AW158" s="33"/>
      <c r="AX158" s="14"/>
      <c r="AY158" s="14"/>
      <c r="AZ158" s="14"/>
      <c r="BA158" s="14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</row>
    <row r="159" spans="1:67" ht="14.25" customHeight="1">
      <c r="A159" s="97"/>
      <c r="B159" s="97"/>
      <c r="C159" s="98"/>
      <c r="D159" s="98"/>
      <c r="E159" s="98"/>
      <c r="F159" s="98"/>
      <c r="G159" s="98"/>
      <c r="H159" s="98"/>
      <c r="I159" s="98"/>
      <c r="J159" s="98"/>
      <c r="K159" s="98"/>
      <c r="L159" s="98"/>
      <c r="M159" s="98"/>
      <c r="N159" s="99"/>
      <c r="O159" s="99"/>
      <c r="P159" s="99"/>
      <c r="Q159" s="99"/>
      <c r="R159" s="99"/>
      <c r="S159" s="99"/>
      <c r="T159" s="97"/>
      <c r="U159" s="97"/>
      <c r="V159" s="99"/>
      <c r="W159" s="99"/>
      <c r="X159" s="99"/>
      <c r="Y159" s="99"/>
      <c r="Z159" s="97"/>
      <c r="AA159" s="97"/>
      <c r="AB159" s="99"/>
      <c r="AC159" s="99"/>
      <c r="AD159" s="99"/>
      <c r="AE159" s="99"/>
      <c r="AF159" s="99"/>
      <c r="AG159" s="99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14"/>
      <c r="AY159" s="14"/>
      <c r="AZ159" s="14"/>
      <c r="BA159" s="14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</row>
    <row r="160" spans="1:67" ht="17.25" customHeight="1">
      <c r="A160" s="100"/>
      <c r="B160" s="100"/>
      <c r="C160" s="39"/>
      <c r="D160" s="101"/>
      <c r="E160" s="39"/>
      <c r="F160" s="102" t="s">
        <v>192</v>
      </c>
      <c r="G160" s="101"/>
      <c r="H160" s="101"/>
      <c r="I160" s="101"/>
      <c r="J160" s="101"/>
      <c r="K160" s="101"/>
      <c r="L160" s="101"/>
      <c r="M160" s="101"/>
      <c r="N160" s="103"/>
      <c r="O160" s="103"/>
      <c r="P160" s="103"/>
      <c r="Q160" s="103"/>
      <c r="R160" s="103"/>
      <c r="S160" s="103"/>
      <c r="T160" s="100"/>
      <c r="U160" s="100"/>
      <c r="V160" s="103"/>
      <c r="W160" s="103"/>
      <c r="X160" s="103"/>
      <c r="Y160" s="103"/>
      <c r="Z160" s="100"/>
      <c r="AA160" s="100"/>
      <c r="AB160" s="103"/>
      <c r="AC160" s="103"/>
      <c r="AD160" s="103"/>
      <c r="AE160" s="103"/>
      <c r="AF160" s="103"/>
      <c r="AG160" s="103"/>
      <c r="AH160" s="104"/>
      <c r="AI160" s="104"/>
      <c r="AJ160" s="104"/>
      <c r="AK160" s="104"/>
      <c r="AL160" s="104"/>
      <c r="AM160" s="104"/>
      <c r="AN160" s="104"/>
      <c r="AO160" s="104"/>
      <c r="AP160" s="104"/>
      <c r="AQ160" s="104"/>
      <c r="AR160" s="104"/>
      <c r="AS160" s="104"/>
      <c r="AT160" s="104"/>
      <c r="AU160" s="104"/>
      <c r="AV160" s="104"/>
      <c r="AW160" s="104"/>
      <c r="AX160" s="105"/>
      <c r="AY160" s="105"/>
      <c r="AZ160" s="105"/>
      <c r="BA160" s="105"/>
      <c r="BB160" s="39"/>
      <c r="BC160" s="39"/>
      <c r="BD160" s="39"/>
      <c r="BE160" s="39"/>
      <c r="BF160" s="39"/>
      <c r="BG160" s="39"/>
      <c r="BH160" s="39"/>
      <c r="BI160" s="39"/>
      <c r="BJ160" s="39"/>
      <c r="BK160" s="39"/>
      <c r="BL160" s="39"/>
      <c r="BM160" s="39"/>
      <c r="BN160" s="39"/>
      <c r="BO160" s="39"/>
    </row>
    <row r="161" spans="1:67" ht="12.75" customHeight="1">
      <c r="A161" s="100"/>
      <c r="B161" s="100"/>
      <c r="C161" s="101"/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103"/>
      <c r="O161" s="103"/>
      <c r="P161" s="103"/>
      <c r="Q161" s="103"/>
      <c r="R161" s="103"/>
      <c r="S161" s="103"/>
      <c r="T161" s="100"/>
      <c r="U161" s="100"/>
      <c r="V161" s="103"/>
      <c r="W161" s="103"/>
      <c r="X161" s="103"/>
      <c r="Y161" s="103"/>
      <c r="Z161" s="100"/>
      <c r="AA161" s="100"/>
      <c r="AB161" s="103"/>
      <c r="AC161" s="103"/>
      <c r="AD161" s="103"/>
      <c r="AE161" s="103"/>
      <c r="AF161" s="103"/>
      <c r="AG161" s="103"/>
      <c r="AH161" s="104"/>
      <c r="AI161" s="104"/>
      <c r="AJ161" s="104"/>
      <c r="AK161" s="104"/>
      <c r="AL161" s="104"/>
      <c r="AM161" s="104"/>
      <c r="AN161" s="104"/>
      <c r="AO161" s="104"/>
      <c r="AP161" s="104"/>
      <c r="AQ161" s="104"/>
      <c r="AR161" s="104"/>
      <c r="AS161" s="104"/>
      <c r="AT161" s="104"/>
      <c r="AU161" s="104"/>
      <c r="AV161" s="104"/>
      <c r="AW161" s="104"/>
      <c r="AX161" s="105"/>
      <c r="AY161" s="105"/>
      <c r="AZ161" s="105"/>
      <c r="BA161" s="105"/>
      <c r="BB161" s="39"/>
      <c r="BC161" s="39"/>
      <c r="BD161" s="39"/>
      <c r="BE161" s="39"/>
      <c r="BF161" s="39"/>
      <c r="BG161" s="39"/>
      <c r="BH161" s="39"/>
      <c r="BI161" s="39"/>
      <c r="BJ161" s="39"/>
      <c r="BK161" s="39"/>
      <c r="BL161" s="39"/>
      <c r="BM161" s="39"/>
      <c r="BN161" s="39"/>
      <c r="BO161" s="39"/>
    </row>
    <row r="162" spans="1:67" ht="17.25" customHeight="1">
      <c r="A162" s="100"/>
      <c r="B162" s="100"/>
      <c r="C162" s="101"/>
      <c r="D162" s="101"/>
      <c r="E162" s="101"/>
      <c r="F162" s="102" t="s">
        <v>193</v>
      </c>
      <c r="G162" s="101"/>
      <c r="H162" s="101"/>
      <c r="I162" s="101"/>
      <c r="J162" s="101"/>
      <c r="K162" s="101"/>
      <c r="L162" s="101"/>
      <c r="M162" s="101"/>
      <c r="N162" s="103"/>
      <c r="O162" s="103"/>
      <c r="P162" s="103"/>
      <c r="Q162" s="103"/>
      <c r="R162" s="103"/>
      <c r="S162" s="103"/>
      <c r="T162" s="100"/>
      <c r="U162" s="100"/>
      <c r="V162" s="103"/>
      <c r="W162" s="103"/>
      <c r="X162" s="103"/>
      <c r="Y162" s="103"/>
      <c r="Z162" s="100"/>
      <c r="AA162" s="100"/>
      <c r="AB162" s="103"/>
      <c r="AC162" s="103"/>
      <c r="AD162" s="103"/>
      <c r="AE162" s="103"/>
      <c r="AF162" s="103"/>
      <c r="AG162" s="103"/>
      <c r="AH162" s="104"/>
      <c r="AI162" s="104"/>
      <c r="AJ162" s="104"/>
      <c r="AK162" s="104"/>
      <c r="AL162" s="104"/>
      <c r="AM162" s="104"/>
      <c r="AN162" s="104"/>
      <c r="AO162" s="104"/>
      <c r="AP162" s="104"/>
      <c r="AQ162" s="104"/>
      <c r="AR162" s="104"/>
      <c r="AS162" s="104"/>
      <c r="AT162" s="104"/>
      <c r="AU162" s="104"/>
      <c r="AV162" s="104"/>
      <c r="AW162" s="104"/>
      <c r="AX162" s="105"/>
      <c r="AY162" s="105"/>
      <c r="AZ162" s="105"/>
      <c r="BA162" s="105"/>
      <c r="BB162" s="39"/>
      <c r="BC162" s="39"/>
      <c r="BD162" s="39"/>
      <c r="BE162" s="39"/>
      <c r="BF162" s="39"/>
      <c r="BG162" s="39"/>
      <c r="BH162" s="39"/>
      <c r="BI162" s="39"/>
      <c r="BJ162" s="39"/>
      <c r="BK162" s="39"/>
      <c r="BL162" s="39"/>
      <c r="BM162" s="39"/>
      <c r="BN162" s="39"/>
      <c r="BO162" s="39"/>
    </row>
    <row r="163" spans="1:67" ht="17.25" customHeight="1">
      <c r="A163" s="100"/>
      <c r="B163" s="100"/>
      <c r="C163" s="101"/>
      <c r="D163" s="101"/>
      <c r="E163" s="101"/>
      <c r="F163" s="102"/>
      <c r="G163" s="101"/>
      <c r="H163" s="101"/>
      <c r="I163" s="101"/>
      <c r="J163" s="101"/>
      <c r="K163" s="101"/>
      <c r="L163" s="101"/>
      <c r="M163" s="101"/>
      <c r="N163" s="103"/>
      <c r="O163" s="103"/>
      <c r="P163" s="103"/>
      <c r="Q163" s="103"/>
      <c r="R163" s="103"/>
      <c r="S163" s="103"/>
      <c r="T163" s="100"/>
      <c r="U163" s="100"/>
      <c r="V163" s="103"/>
      <c r="W163" s="103"/>
      <c r="X163" s="103"/>
      <c r="Y163" s="103"/>
      <c r="Z163" s="100"/>
      <c r="AA163" s="100"/>
      <c r="AB163" s="103"/>
      <c r="AC163" s="103"/>
      <c r="AD163" s="103"/>
      <c r="AE163" s="103"/>
      <c r="AF163" s="103"/>
      <c r="AG163" s="103"/>
      <c r="AH163" s="104"/>
      <c r="AI163" s="104"/>
      <c r="AJ163" s="104"/>
      <c r="AK163" s="104"/>
      <c r="AL163" s="104"/>
      <c r="AM163" s="104"/>
      <c r="AN163" s="104"/>
      <c r="AO163" s="104"/>
      <c r="AP163" s="104"/>
      <c r="AQ163" s="104"/>
      <c r="AR163" s="104"/>
      <c r="AS163" s="104"/>
      <c r="AT163" s="104"/>
      <c r="AU163" s="104"/>
      <c r="AV163" s="104"/>
      <c r="AW163" s="104"/>
      <c r="AX163" s="105"/>
      <c r="AY163" s="105"/>
      <c r="AZ163" s="105"/>
      <c r="BA163" s="105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</row>
    <row r="164" spans="1:67" ht="17.25" customHeight="1">
      <c r="A164" s="100"/>
      <c r="B164" s="100"/>
      <c r="C164" s="101"/>
      <c r="D164" s="101"/>
      <c r="E164" s="101"/>
      <c r="F164" s="102" t="s">
        <v>194</v>
      </c>
      <c r="G164" s="101"/>
      <c r="H164" s="101"/>
      <c r="I164" s="101"/>
      <c r="J164" s="101"/>
      <c r="K164" s="101"/>
      <c r="L164" s="101"/>
      <c r="M164" s="101"/>
      <c r="N164" s="103"/>
      <c r="O164" s="103"/>
      <c r="P164" s="103"/>
      <c r="Q164" s="103"/>
      <c r="R164" s="103"/>
      <c r="S164" s="103"/>
      <c r="T164" s="100"/>
      <c r="U164" s="100"/>
      <c r="V164" s="103"/>
      <c r="W164" s="103"/>
      <c r="X164" s="103"/>
      <c r="Y164" s="103"/>
      <c r="Z164" s="100"/>
      <c r="AA164" s="100"/>
      <c r="AB164" s="103"/>
      <c r="AC164" s="103"/>
      <c r="AD164" s="103"/>
      <c r="AE164" s="103"/>
      <c r="AF164" s="103"/>
      <c r="AG164" s="103"/>
      <c r="AH164" s="104"/>
      <c r="AI164" s="104"/>
      <c r="AJ164" s="104"/>
      <c r="AK164" s="104"/>
      <c r="AL164" s="104"/>
      <c r="AM164" s="104"/>
      <c r="AN164" s="104"/>
      <c r="AO164" s="104"/>
      <c r="AP164" s="104"/>
      <c r="AQ164" s="104"/>
      <c r="AR164" s="104"/>
      <c r="AS164" s="104"/>
      <c r="AT164" s="104"/>
      <c r="AU164" s="104"/>
      <c r="AV164" s="104"/>
      <c r="AW164" s="104"/>
      <c r="AX164" s="105"/>
      <c r="AY164" s="105"/>
      <c r="AZ164" s="105"/>
      <c r="BA164" s="105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  <c r="BO164" s="39"/>
    </row>
    <row r="165" spans="1:67" ht="17.25" customHeight="1">
      <c r="A165" s="100"/>
      <c r="B165" s="100"/>
      <c r="C165" s="101"/>
      <c r="D165" s="101"/>
      <c r="E165" s="101"/>
      <c r="F165" s="102"/>
      <c r="G165" s="101"/>
      <c r="H165" s="101"/>
      <c r="I165" s="101"/>
      <c r="J165" s="101"/>
      <c r="K165" s="101"/>
      <c r="L165" s="101"/>
      <c r="M165" s="101"/>
      <c r="N165" s="103"/>
      <c r="O165" s="103"/>
      <c r="P165" s="103"/>
      <c r="Q165" s="103"/>
      <c r="R165" s="103"/>
      <c r="S165" s="103"/>
      <c r="T165" s="100"/>
      <c r="U165" s="100"/>
      <c r="V165" s="103"/>
      <c r="W165" s="103"/>
      <c r="X165" s="103"/>
      <c r="Y165" s="103"/>
      <c r="Z165" s="100"/>
      <c r="AA165" s="100"/>
      <c r="AB165" s="103"/>
      <c r="AC165" s="103"/>
      <c r="AD165" s="103"/>
      <c r="AE165" s="103"/>
      <c r="AF165" s="103"/>
      <c r="AG165" s="103"/>
      <c r="AH165" s="104"/>
      <c r="AI165" s="104"/>
      <c r="AJ165" s="104"/>
      <c r="AK165" s="104"/>
      <c r="AL165" s="104"/>
      <c r="AM165" s="104"/>
      <c r="AN165" s="104"/>
      <c r="AO165" s="104"/>
      <c r="AP165" s="104"/>
      <c r="AQ165" s="104"/>
      <c r="AR165" s="104"/>
      <c r="AS165" s="104"/>
      <c r="AT165" s="104"/>
      <c r="AU165" s="104"/>
      <c r="AV165" s="104"/>
      <c r="AW165" s="104"/>
      <c r="AX165" s="105"/>
      <c r="AY165" s="105"/>
      <c r="AZ165" s="105"/>
      <c r="BA165" s="105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  <c r="BN165" s="39"/>
      <c r="BO165" s="39"/>
    </row>
    <row r="166" spans="1:67" ht="17.25" customHeight="1">
      <c r="A166" s="100"/>
      <c r="B166" s="100"/>
      <c r="C166" s="101"/>
      <c r="D166" s="101"/>
      <c r="E166" s="101"/>
      <c r="F166" s="102" t="s">
        <v>195</v>
      </c>
      <c r="G166" s="101"/>
      <c r="H166" s="101"/>
      <c r="I166" s="101"/>
      <c r="J166" s="101"/>
      <c r="K166" s="101"/>
      <c r="L166" s="101"/>
      <c r="M166" s="101"/>
      <c r="N166" s="103"/>
      <c r="O166" s="103"/>
      <c r="P166" s="103"/>
      <c r="Q166" s="103"/>
      <c r="R166" s="103"/>
      <c r="S166" s="103"/>
      <c r="T166" s="100"/>
      <c r="U166" s="100"/>
      <c r="V166" s="103"/>
      <c r="W166" s="103"/>
      <c r="X166" s="103"/>
      <c r="Y166" s="103"/>
      <c r="Z166" s="100"/>
      <c r="AA166" s="100"/>
      <c r="AB166" s="103"/>
      <c r="AC166" s="103"/>
      <c r="AD166" s="103"/>
      <c r="AE166" s="103"/>
      <c r="AF166" s="103"/>
      <c r="AG166" s="103"/>
      <c r="AH166" s="104"/>
      <c r="AI166" s="104"/>
      <c r="AJ166" s="104"/>
      <c r="AK166" s="104"/>
      <c r="AL166" s="104"/>
      <c r="AM166" s="104"/>
      <c r="AN166" s="104"/>
      <c r="AO166" s="104"/>
      <c r="AP166" s="104"/>
      <c r="AQ166" s="104"/>
      <c r="AR166" s="104"/>
      <c r="AS166" s="104"/>
      <c r="AT166" s="104"/>
      <c r="AU166" s="104"/>
      <c r="AV166" s="104"/>
      <c r="AW166" s="104"/>
      <c r="AX166" s="105"/>
      <c r="AY166" s="105"/>
      <c r="AZ166" s="105"/>
      <c r="BA166" s="105"/>
      <c r="BB166" s="39"/>
      <c r="BC166" s="39"/>
      <c r="BD166" s="39"/>
      <c r="BE166" s="39"/>
      <c r="BF166" s="39"/>
      <c r="BG166" s="39"/>
      <c r="BH166" s="39"/>
      <c r="BI166" s="39"/>
      <c r="BJ166" s="39"/>
      <c r="BK166" s="39"/>
      <c r="BL166" s="39"/>
      <c r="BM166" s="39"/>
      <c r="BN166" s="39"/>
      <c r="BO166" s="39"/>
    </row>
    <row r="167" spans="1:67" ht="17.25" customHeight="1">
      <c r="A167" s="100"/>
      <c r="B167" s="100"/>
      <c r="C167" s="101"/>
      <c r="D167" s="101"/>
      <c r="E167" s="101"/>
      <c r="F167" s="102"/>
      <c r="G167" s="101"/>
      <c r="H167" s="101"/>
      <c r="I167" s="101"/>
      <c r="J167" s="101"/>
      <c r="K167" s="101"/>
      <c r="L167" s="101"/>
      <c r="M167" s="101"/>
      <c r="N167" s="103"/>
      <c r="O167" s="103"/>
      <c r="P167" s="103"/>
      <c r="Q167" s="103"/>
      <c r="R167" s="103"/>
      <c r="S167" s="103"/>
      <c r="T167" s="100"/>
      <c r="U167" s="100"/>
      <c r="V167" s="103"/>
      <c r="W167" s="103"/>
      <c r="X167" s="103"/>
      <c r="Y167" s="103"/>
      <c r="Z167" s="100"/>
      <c r="AA167" s="100"/>
      <c r="AB167" s="103"/>
      <c r="AC167" s="103"/>
      <c r="AD167" s="103"/>
      <c r="AE167" s="103"/>
      <c r="AF167" s="103"/>
      <c r="AG167" s="103"/>
      <c r="AH167" s="104"/>
      <c r="AI167" s="104"/>
      <c r="AJ167" s="104"/>
      <c r="AK167" s="104"/>
      <c r="AL167" s="104"/>
      <c r="AM167" s="104"/>
      <c r="AN167" s="104"/>
      <c r="AO167" s="104"/>
      <c r="AP167" s="104"/>
      <c r="AQ167" s="104"/>
      <c r="AR167" s="104"/>
      <c r="AS167" s="104"/>
      <c r="AT167" s="104"/>
      <c r="AU167" s="104"/>
      <c r="AV167" s="104"/>
      <c r="AW167" s="104"/>
      <c r="AX167" s="105"/>
      <c r="AY167" s="105"/>
      <c r="AZ167" s="105"/>
      <c r="BA167" s="105"/>
      <c r="BB167" s="39"/>
      <c r="BC167" s="39"/>
      <c r="BD167" s="39"/>
      <c r="BE167" s="39"/>
      <c r="BF167" s="39"/>
      <c r="BG167" s="39"/>
      <c r="BH167" s="39"/>
      <c r="BI167" s="39"/>
      <c r="BJ167" s="39"/>
      <c r="BK167" s="39"/>
      <c r="BL167" s="39"/>
      <c r="BM167" s="39"/>
      <c r="BN167" s="39"/>
      <c r="BO167" s="39"/>
    </row>
    <row r="168" spans="1:67" ht="17.25" customHeight="1">
      <c r="A168" s="100"/>
      <c r="B168" s="100"/>
      <c r="C168" s="101"/>
      <c r="D168" s="101"/>
      <c r="E168" s="101"/>
      <c r="F168" s="102" t="s">
        <v>196</v>
      </c>
      <c r="G168" s="101"/>
      <c r="H168" s="101"/>
      <c r="I168" s="101"/>
      <c r="J168" s="101"/>
      <c r="K168" s="101"/>
      <c r="L168" s="101"/>
      <c r="M168" s="101"/>
      <c r="N168" s="103"/>
      <c r="O168" s="103"/>
      <c r="P168" s="103"/>
      <c r="Q168" s="103"/>
      <c r="R168" s="103"/>
      <c r="S168" s="103"/>
      <c r="T168" s="100"/>
      <c r="U168" s="100"/>
      <c r="V168" s="103"/>
      <c r="W168" s="103"/>
      <c r="X168" s="103"/>
      <c r="Y168" s="103"/>
      <c r="Z168" s="100"/>
      <c r="AA168" s="100"/>
      <c r="AB168" s="103"/>
      <c r="AC168" s="103"/>
      <c r="AD168" s="103"/>
      <c r="AE168" s="103"/>
      <c r="AF168" s="103"/>
      <c r="AG168" s="103"/>
      <c r="AH168" s="104"/>
      <c r="AI168" s="104"/>
      <c r="AJ168" s="104"/>
      <c r="AK168" s="104"/>
      <c r="AL168" s="104"/>
      <c r="AM168" s="104"/>
      <c r="AN168" s="104"/>
      <c r="AO168" s="104"/>
      <c r="AP168" s="104"/>
      <c r="AQ168" s="104"/>
      <c r="AR168" s="104"/>
      <c r="AS168" s="104"/>
      <c r="AT168" s="104"/>
      <c r="AU168" s="104"/>
      <c r="AV168" s="104"/>
      <c r="AW168" s="104"/>
      <c r="AX168" s="105"/>
      <c r="AY168" s="105"/>
      <c r="AZ168" s="105"/>
      <c r="BA168" s="105"/>
      <c r="BB168" s="39"/>
      <c r="BC168" s="39"/>
      <c r="BD168" s="39"/>
      <c r="BE168" s="39"/>
      <c r="BF168" s="39"/>
      <c r="BG168" s="39"/>
      <c r="BH168" s="39"/>
      <c r="BI168" s="39"/>
      <c r="BJ168" s="39"/>
      <c r="BK168" s="39"/>
      <c r="BL168" s="39"/>
      <c r="BM168" s="39"/>
      <c r="BN168" s="39"/>
      <c r="BO168" s="39"/>
    </row>
    <row r="169" spans="1:67" ht="10.5" customHeight="1">
      <c r="A169" s="97"/>
      <c r="B169" s="97"/>
      <c r="C169" s="98"/>
      <c r="D169" s="98"/>
      <c r="E169" s="98"/>
      <c r="F169" s="106"/>
      <c r="G169" s="98"/>
      <c r="H169" s="98"/>
      <c r="I169" s="98"/>
      <c r="J169" s="98"/>
      <c r="K169" s="98"/>
      <c r="L169" s="98"/>
      <c r="M169" s="98"/>
      <c r="N169" s="99"/>
      <c r="O169" s="99"/>
      <c r="P169" s="99"/>
      <c r="Q169" s="99"/>
      <c r="R169" s="99"/>
      <c r="S169" s="99"/>
      <c r="T169" s="97"/>
      <c r="U169" s="97"/>
      <c r="V169" s="99"/>
      <c r="W169" s="99"/>
      <c r="X169" s="99"/>
      <c r="Y169" s="99"/>
      <c r="Z169" s="97"/>
      <c r="AA169" s="97"/>
      <c r="AB169" s="99"/>
      <c r="AC169" s="99"/>
      <c r="AD169" s="99"/>
      <c r="AE169" s="99"/>
      <c r="AF169" s="99"/>
      <c r="AG169" s="99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14"/>
      <c r="AY169" s="14"/>
      <c r="AZ169" s="14"/>
      <c r="BA169" s="14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</row>
    <row r="170" spans="1:67" ht="9.75" customHeight="1">
      <c r="A170" s="97"/>
      <c r="B170" s="97"/>
      <c r="C170" s="98"/>
      <c r="D170" s="98"/>
      <c r="E170" s="98"/>
      <c r="F170" s="98"/>
      <c r="G170" s="98"/>
      <c r="H170" s="98"/>
      <c r="I170" s="98"/>
      <c r="J170" s="98"/>
      <c r="K170" s="98"/>
      <c r="L170" s="98"/>
      <c r="M170" s="98"/>
      <c r="N170" s="99"/>
      <c r="O170" s="99"/>
      <c r="P170" s="99"/>
      <c r="Q170" s="99"/>
      <c r="R170" s="99"/>
      <c r="S170" s="99"/>
      <c r="T170" s="97"/>
      <c r="U170" s="97"/>
      <c r="V170" s="99"/>
      <c r="W170" s="99"/>
      <c r="X170" s="99"/>
      <c r="Y170" s="99"/>
      <c r="Z170" s="97"/>
      <c r="AA170" s="97"/>
      <c r="AB170" s="99"/>
      <c r="AC170" s="99"/>
      <c r="AD170" s="99"/>
      <c r="AE170" s="99"/>
      <c r="AF170" s="99"/>
      <c r="AG170" s="99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14"/>
      <c r="AY170" s="14"/>
      <c r="AZ170" s="14"/>
      <c r="BA170" s="14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</row>
    <row r="171" spans="1:67" ht="21.75" customHeight="1">
      <c r="A171" s="97"/>
      <c r="B171" s="97"/>
      <c r="C171" s="98"/>
      <c r="D171" s="98"/>
      <c r="E171" s="98"/>
      <c r="F171" s="98"/>
      <c r="G171" s="98"/>
      <c r="H171" s="98"/>
      <c r="I171" s="98"/>
      <c r="J171" s="98"/>
      <c r="K171" s="98"/>
      <c r="L171" s="98"/>
      <c r="M171" s="98"/>
      <c r="N171" s="99"/>
      <c r="O171" s="99"/>
      <c r="P171" s="99"/>
      <c r="Q171" s="99"/>
      <c r="R171" s="99"/>
      <c r="S171" s="99"/>
      <c r="T171" s="97"/>
      <c r="U171" s="97"/>
      <c r="V171" s="99"/>
      <c r="W171" s="99"/>
      <c r="X171" s="99"/>
      <c r="Y171" s="99"/>
      <c r="Z171" s="97"/>
      <c r="AA171" s="97"/>
      <c r="AB171" s="99"/>
      <c r="AC171" s="99"/>
      <c r="AD171" s="99"/>
      <c r="AE171" s="99"/>
      <c r="AF171" s="99"/>
      <c r="AG171" s="99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14"/>
      <c r="AY171" s="14"/>
      <c r="AZ171" s="14"/>
      <c r="BA171" s="14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</row>
    <row r="172" spans="1:67" ht="21.75" customHeight="1">
      <c r="A172" s="97"/>
      <c r="B172" s="97"/>
      <c r="C172" s="98"/>
      <c r="D172" s="98"/>
      <c r="E172" s="98"/>
      <c r="F172" s="98"/>
      <c r="G172" s="98"/>
      <c r="H172" s="98"/>
      <c r="I172" s="98"/>
      <c r="J172" s="98"/>
      <c r="K172" s="98"/>
      <c r="L172" s="98"/>
      <c r="M172" s="98"/>
      <c r="N172" s="99"/>
      <c r="O172" s="99"/>
      <c r="P172" s="99"/>
      <c r="Q172" s="99"/>
      <c r="R172" s="99"/>
      <c r="S172" s="99"/>
      <c r="T172" s="97"/>
      <c r="U172" s="97"/>
      <c r="V172" s="99"/>
      <c r="W172" s="99"/>
      <c r="X172" s="99"/>
      <c r="Y172" s="99"/>
      <c r="Z172" s="97"/>
      <c r="AA172" s="97"/>
      <c r="AB172" s="99"/>
      <c r="AC172" s="99"/>
      <c r="AD172" s="99"/>
      <c r="AE172" s="99"/>
      <c r="AF172" s="99"/>
      <c r="AG172" s="99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14"/>
      <c r="AY172" s="14"/>
      <c r="AZ172" s="14"/>
      <c r="BA172" s="14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</row>
    <row r="173" spans="1:67" ht="21.75" customHeight="1">
      <c r="A173" s="97"/>
      <c r="B173" s="97"/>
      <c r="C173" s="98"/>
      <c r="D173" s="98"/>
      <c r="E173" s="98"/>
      <c r="F173" s="98"/>
      <c r="G173" s="98"/>
      <c r="H173" s="98"/>
      <c r="I173" s="98"/>
      <c r="J173" s="98"/>
      <c r="K173" s="98"/>
      <c r="L173" s="98"/>
      <c r="M173" s="98"/>
      <c r="N173" s="99"/>
      <c r="O173" s="99"/>
      <c r="P173" s="99"/>
      <c r="Q173" s="99"/>
      <c r="R173" s="99"/>
      <c r="S173" s="99"/>
      <c r="T173" s="97"/>
      <c r="U173" s="97"/>
      <c r="V173" s="99"/>
      <c r="W173" s="99"/>
      <c r="X173" s="99"/>
      <c r="Y173" s="99"/>
      <c r="Z173" s="97"/>
      <c r="AA173" s="97"/>
      <c r="AB173" s="99"/>
      <c r="AC173" s="99"/>
      <c r="AD173" s="99"/>
      <c r="AE173" s="99"/>
      <c r="AF173" s="99"/>
      <c r="AG173" s="99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14"/>
      <c r="AY173" s="14"/>
      <c r="AZ173" s="14"/>
      <c r="BA173" s="14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</row>
    <row r="174" spans="1:67" ht="21.75" customHeight="1">
      <c r="A174" s="97"/>
      <c r="B174" s="97"/>
      <c r="C174" s="98"/>
      <c r="D174" s="98"/>
      <c r="E174" s="98"/>
      <c r="F174" s="98"/>
      <c r="G174" s="98"/>
      <c r="H174" s="98"/>
      <c r="I174" s="98"/>
      <c r="J174" s="98"/>
      <c r="K174" s="98"/>
      <c r="L174" s="98"/>
      <c r="M174" s="98"/>
      <c r="N174" s="99"/>
      <c r="O174" s="99"/>
      <c r="P174" s="99"/>
      <c r="Q174" s="99"/>
      <c r="R174" s="99"/>
      <c r="S174" s="99"/>
      <c r="T174" s="97"/>
      <c r="U174" s="97"/>
      <c r="V174" s="99"/>
      <c r="W174" s="99"/>
      <c r="X174" s="99"/>
      <c r="Y174" s="99"/>
      <c r="Z174" s="97"/>
      <c r="AA174" s="97"/>
      <c r="AB174" s="99"/>
      <c r="AC174" s="99"/>
      <c r="AD174" s="99"/>
      <c r="AE174" s="99"/>
      <c r="AF174" s="99"/>
      <c r="AG174" s="99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14"/>
      <c r="AY174" s="14"/>
      <c r="AZ174" s="14"/>
      <c r="BA174" s="14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</row>
    <row r="175" spans="1:67" ht="21.75" customHeight="1">
      <c r="A175" s="97"/>
      <c r="B175" s="97"/>
      <c r="C175" s="98"/>
      <c r="D175" s="98"/>
      <c r="E175" s="98"/>
      <c r="F175" s="98"/>
      <c r="G175" s="98"/>
      <c r="H175" s="98"/>
      <c r="I175" s="98"/>
      <c r="J175" s="98"/>
      <c r="K175" s="98"/>
      <c r="L175" s="98"/>
      <c r="M175" s="98"/>
      <c r="N175" s="99"/>
      <c r="O175" s="99"/>
      <c r="P175" s="99"/>
      <c r="Q175" s="99"/>
      <c r="R175" s="99"/>
      <c r="S175" s="99"/>
      <c r="T175" s="97"/>
      <c r="U175" s="97"/>
      <c r="V175" s="99"/>
      <c r="W175" s="99"/>
      <c r="X175" s="99"/>
      <c r="Y175" s="99"/>
      <c r="Z175" s="97"/>
      <c r="AA175" s="97"/>
      <c r="AB175" s="99"/>
      <c r="AC175" s="99"/>
      <c r="AD175" s="99"/>
      <c r="AE175" s="99"/>
      <c r="AF175" s="99"/>
      <c r="AG175" s="99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14"/>
      <c r="AY175" s="14"/>
      <c r="AZ175" s="14"/>
      <c r="BA175" s="14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</row>
    <row r="176" spans="1:67" ht="21.75" customHeight="1">
      <c r="A176" s="97"/>
      <c r="B176" s="97"/>
      <c r="C176" s="98"/>
      <c r="D176" s="98"/>
      <c r="E176" s="98"/>
      <c r="F176" s="98"/>
      <c r="G176" s="98"/>
      <c r="H176" s="98"/>
      <c r="I176" s="98"/>
      <c r="J176" s="98"/>
      <c r="K176" s="98"/>
      <c r="L176" s="98"/>
      <c r="M176" s="98"/>
      <c r="N176" s="99"/>
      <c r="O176" s="99"/>
      <c r="P176" s="99"/>
      <c r="Q176" s="99"/>
      <c r="R176" s="99"/>
      <c r="S176" s="99"/>
      <c r="T176" s="97"/>
      <c r="U176" s="97"/>
      <c r="V176" s="99"/>
      <c r="W176" s="99"/>
      <c r="X176" s="99"/>
      <c r="Y176" s="99"/>
      <c r="Z176" s="97"/>
      <c r="AA176" s="97"/>
      <c r="AB176" s="99"/>
      <c r="AC176" s="99"/>
      <c r="AD176" s="99"/>
      <c r="AE176" s="99"/>
      <c r="AF176" s="99"/>
      <c r="AG176" s="99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14"/>
      <c r="AY176" s="14"/>
      <c r="AZ176" s="14"/>
      <c r="BA176" s="14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</row>
    <row r="177" spans="1:67" ht="21.75" customHeight="1">
      <c r="A177" s="97"/>
      <c r="B177" s="97"/>
      <c r="C177" s="98"/>
      <c r="D177" s="98"/>
      <c r="E177" s="98"/>
      <c r="F177" s="98"/>
      <c r="G177" s="98"/>
      <c r="H177" s="98"/>
      <c r="I177" s="98"/>
      <c r="J177" s="98"/>
      <c r="K177" s="98"/>
      <c r="L177" s="98"/>
      <c r="M177" s="98"/>
      <c r="N177" s="99"/>
      <c r="O177" s="99"/>
      <c r="P177" s="99"/>
      <c r="Q177" s="99"/>
      <c r="R177" s="99"/>
      <c r="S177" s="99"/>
      <c r="T177" s="97"/>
      <c r="U177" s="97"/>
      <c r="V177" s="99"/>
      <c r="W177" s="99"/>
      <c r="X177" s="99"/>
      <c r="Y177" s="99"/>
      <c r="Z177" s="97"/>
      <c r="AA177" s="97"/>
      <c r="AB177" s="99"/>
      <c r="AC177" s="99"/>
      <c r="AD177" s="99"/>
      <c r="AE177" s="99"/>
      <c r="AF177" s="99"/>
      <c r="AG177" s="99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14"/>
      <c r="AY177" s="14"/>
      <c r="AZ177" s="14"/>
      <c r="BA177" s="14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</row>
    <row r="178" spans="1:67" ht="21.75" customHeight="1">
      <c r="A178" s="97"/>
      <c r="B178" s="97"/>
      <c r="C178" s="98"/>
      <c r="D178" s="98"/>
      <c r="E178" s="98"/>
      <c r="F178" s="98"/>
      <c r="G178" s="98"/>
      <c r="H178" s="98"/>
      <c r="I178" s="98"/>
      <c r="J178" s="98"/>
      <c r="K178" s="98"/>
      <c r="L178" s="98"/>
      <c r="M178" s="98"/>
      <c r="N178" s="99"/>
      <c r="O178" s="99"/>
      <c r="P178" s="99"/>
      <c r="Q178" s="99"/>
      <c r="R178" s="99"/>
      <c r="S178" s="99"/>
      <c r="T178" s="97"/>
      <c r="U178" s="97"/>
      <c r="V178" s="99"/>
      <c r="W178" s="99"/>
      <c r="X178" s="99"/>
      <c r="Y178" s="99"/>
      <c r="Z178" s="97"/>
      <c r="AA178" s="97"/>
      <c r="AB178" s="99"/>
      <c r="AC178" s="99"/>
      <c r="AD178" s="99"/>
      <c r="AE178" s="99"/>
      <c r="AF178" s="99"/>
      <c r="AG178" s="99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14"/>
      <c r="AY178" s="14"/>
      <c r="AZ178" s="14"/>
      <c r="BA178" s="14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</row>
    <row r="179" spans="1:67" ht="21.75" customHeight="1">
      <c r="A179" s="97"/>
      <c r="B179" s="97"/>
      <c r="C179" s="98"/>
      <c r="D179" s="98"/>
      <c r="E179" s="98"/>
      <c r="F179" s="98"/>
      <c r="G179" s="98"/>
      <c r="H179" s="98"/>
      <c r="I179" s="98"/>
      <c r="J179" s="98"/>
      <c r="K179" s="98"/>
      <c r="L179" s="98"/>
      <c r="M179" s="98"/>
      <c r="N179" s="99"/>
      <c r="O179" s="99"/>
      <c r="P179" s="99"/>
      <c r="Q179" s="99"/>
      <c r="R179" s="99"/>
      <c r="S179" s="99"/>
      <c r="T179" s="97"/>
      <c r="U179" s="97"/>
      <c r="V179" s="99"/>
      <c r="W179" s="99"/>
      <c r="X179" s="99"/>
      <c r="Y179" s="99"/>
      <c r="Z179" s="97"/>
      <c r="AA179" s="97"/>
      <c r="AB179" s="99"/>
      <c r="AC179" s="99"/>
      <c r="AD179" s="99"/>
      <c r="AE179" s="99"/>
      <c r="AF179" s="99"/>
      <c r="AG179" s="99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14"/>
      <c r="AY179" s="14"/>
      <c r="AZ179" s="14"/>
      <c r="BA179" s="14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</row>
    <row r="180" spans="1:67" ht="21.75" customHeight="1">
      <c r="A180" s="97"/>
      <c r="B180" s="97"/>
      <c r="C180" s="98"/>
      <c r="D180" s="98"/>
      <c r="E180" s="98"/>
      <c r="F180" s="98"/>
      <c r="G180" s="98"/>
      <c r="H180" s="98"/>
      <c r="I180" s="98"/>
      <c r="J180" s="98"/>
      <c r="K180" s="98"/>
      <c r="L180" s="98"/>
      <c r="M180" s="98"/>
      <c r="N180" s="99"/>
      <c r="O180" s="99"/>
      <c r="P180" s="99"/>
      <c r="Q180" s="99"/>
      <c r="R180" s="99"/>
      <c r="S180" s="99"/>
      <c r="T180" s="97"/>
      <c r="U180" s="97"/>
      <c r="V180" s="99"/>
      <c r="W180" s="99"/>
      <c r="X180" s="99"/>
      <c r="Y180" s="99"/>
      <c r="Z180" s="97"/>
      <c r="AA180" s="97"/>
      <c r="AB180" s="99"/>
      <c r="AC180" s="99"/>
      <c r="AD180" s="99"/>
      <c r="AE180" s="99"/>
      <c r="AF180" s="99"/>
      <c r="AG180" s="99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14"/>
      <c r="AY180" s="14"/>
      <c r="AZ180" s="14"/>
      <c r="BA180" s="14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</row>
    <row r="181" spans="1:67" ht="21.75" customHeight="1">
      <c r="A181" s="97"/>
      <c r="B181" s="97"/>
      <c r="C181" s="98"/>
      <c r="D181" s="98"/>
      <c r="E181" s="98"/>
      <c r="F181" s="98"/>
      <c r="G181" s="98"/>
      <c r="H181" s="98"/>
      <c r="I181" s="98"/>
      <c r="J181" s="98"/>
      <c r="K181" s="98"/>
      <c r="L181" s="98"/>
      <c r="M181" s="98"/>
      <c r="N181" s="99"/>
      <c r="O181" s="99"/>
      <c r="P181" s="99"/>
      <c r="Q181" s="99"/>
      <c r="R181" s="99"/>
      <c r="S181" s="99"/>
      <c r="T181" s="97"/>
      <c r="U181" s="97"/>
      <c r="V181" s="99"/>
      <c r="W181" s="99"/>
      <c r="X181" s="99"/>
      <c r="Y181" s="99"/>
      <c r="Z181" s="97"/>
      <c r="AA181" s="97"/>
      <c r="AB181" s="99"/>
      <c r="AC181" s="99"/>
      <c r="AD181" s="99"/>
      <c r="AE181" s="99"/>
      <c r="AF181" s="99"/>
      <c r="AG181" s="99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14"/>
      <c r="AY181" s="14"/>
      <c r="AZ181" s="14"/>
      <c r="BA181" s="14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</row>
    <row r="182" spans="1:67" ht="21.75" customHeight="1">
      <c r="A182" s="97"/>
      <c r="B182" s="97"/>
      <c r="C182" s="98"/>
      <c r="D182" s="98"/>
      <c r="E182" s="98"/>
      <c r="F182" s="98"/>
      <c r="G182" s="98"/>
      <c r="H182" s="98"/>
      <c r="I182" s="98"/>
      <c r="J182" s="98"/>
      <c r="K182" s="98"/>
      <c r="L182" s="98"/>
      <c r="M182" s="98"/>
      <c r="N182" s="99"/>
      <c r="O182" s="99"/>
      <c r="P182" s="99"/>
      <c r="Q182" s="99"/>
      <c r="R182" s="99"/>
      <c r="S182" s="99"/>
      <c r="T182" s="97"/>
      <c r="U182" s="97"/>
      <c r="V182" s="99"/>
      <c r="W182" s="99"/>
      <c r="X182" s="99"/>
      <c r="Y182" s="99"/>
      <c r="Z182" s="97"/>
      <c r="AA182" s="97"/>
      <c r="AB182" s="99"/>
      <c r="AC182" s="99"/>
      <c r="AD182" s="99"/>
      <c r="AE182" s="99"/>
      <c r="AF182" s="99"/>
      <c r="AG182" s="99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14"/>
      <c r="AY182" s="14"/>
      <c r="AZ182" s="14"/>
      <c r="BA182" s="14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</row>
    <row r="183" spans="1:67" ht="21.75" customHeight="1">
      <c r="A183" s="97"/>
      <c r="B183" s="97"/>
      <c r="C183" s="98"/>
      <c r="D183" s="98"/>
      <c r="E183" s="98"/>
      <c r="F183" s="98"/>
      <c r="G183" s="98"/>
      <c r="H183" s="98"/>
      <c r="I183" s="98"/>
      <c r="J183" s="98"/>
      <c r="K183" s="98"/>
      <c r="L183" s="98"/>
      <c r="M183" s="98"/>
      <c r="N183" s="99"/>
      <c r="O183" s="99"/>
      <c r="P183" s="99"/>
      <c r="Q183" s="99"/>
      <c r="R183" s="99"/>
      <c r="S183" s="99"/>
      <c r="T183" s="97"/>
      <c r="U183" s="97"/>
      <c r="V183" s="99"/>
      <c r="W183" s="99"/>
      <c r="X183" s="99"/>
      <c r="Y183" s="99"/>
      <c r="Z183" s="97"/>
      <c r="AA183" s="97"/>
      <c r="AB183" s="99"/>
      <c r="AC183" s="99"/>
      <c r="AD183" s="99"/>
      <c r="AE183" s="99"/>
      <c r="AF183" s="99"/>
      <c r="AG183" s="99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14"/>
      <c r="AY183" s="14"/>
      <c r="AZ183" s="14"/>
      <c r="BA183" s="14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</row>
    <row r="184" spans="1:67" ht="21.75" customHeight="1">
      <c r="A184" s="97"/>
      <c r="B184" s="97"/>
      <c r="C184" s="98"/>
      <c r="D184" s="98"/>
      <c r="E184" s="98"/>
      <c r="F184" s="98"/>
      <c r="G184" s="98"/>
      <c r="H184" s="98"/>
      <c r="I184" s="98"/>
      <c r="J184" s="98"/>
      <c r="K184" s="98"/>
      <c r="L184" s="98"/>
      <c r="M184" s="98"/>
      <c r="N184" s="99"/>
      <c r="O184" s="99"/>
      <c r="P184" s="99"/>
      <c r="Q184" s="99"/>
      <c r="R184" s="99"/>
      <c r="S184" s="99"/>
      <c r="T184" s="97"/>
      <c r="U184" s="97"/>
      <c r="V184" s="99"/>
      <c r="W184" s="99"/>
      <c r="X184" s="99"/>
      <c r="Y184" s="99"/>
      <c r="Z184" s="97"/>
      <c r="AA184" s="97"/>
      <c r="AB184" s="99"/>
      <c r="AC184" s="99"/>
      <c r="AD184" s="99"/>
      <c r="AE184" s="99"/>
      <c r="AF184" s="99"/>
      <c r="AG184" s="99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14"/>
      <c r="AY184" s="14"/>
      <c r="AZ184" s="14"/>
      <c r="BA184" s="14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</row>
    <row r="185" spans="1:67" ht="19.5" customHeight="1">
      <c r="A185" s="40"/>
      <c r="B185" s="44"/>
      <c r="C185" s="35"/>
      <c r="D185" s="35"/>
      <c r="E185" s="35"/>
      <c r="F185" s="35"/>
      <c r="G185" s="34"/>
      <c r="H185" s="35"/>
      <c r="I185" s="35"/>
      <c r="J185" s="35"/>
      <c r="K185" s="35"/>
      <c r="L185" s="35"/>
      <c r="M185" s="35"/>
      <c r="N185" s="35"/>
      <c r="O185" s="34"/>
      <c r="P185" s="35"/>
      <c r="Q185" s="35"/>
      <c r="R185" s="35"/>
      <c r="S185" s="35"/>
      <c r="T185" s="40"/>
      <c r="U185" s="44"/>
      <c r="V185" s="35"/>
      <c r="W185" s="35"/>
      <c r="X185" s="35"/>
      <c r="Y185" s="35"/>
      <c r="Z185" s="34"/>
      <c r="AA185" s="35"/>
      <c r="AB185" s="35"/>
      <c r="AC185" s="35"/>
      <c r="AD185" s="35"/>
      <c r="AE185" s="35"/>
      <c r="AF185" s="35"/>
      <c r="AG185" s="44"/>
      <c r="AH185" s="34"/>
      <c r="AI185" s="35"/>
      <c r="AJ185" s="35"/>
      <c r="AK185" s="40"/>
      <c r="AL185" s="35"/>
      <c r="AM185" s="35"/>
      <c r="AN185" s="35"/>
      <c r="AO185" s="40"/>
      <c r="AP185" s="34"/>
      <c r="AQ185" s="35"/>
      <c r="AR185" s="35"/>
      <c r="AS185" s="40"/>
      <c r="AT185" s="40"/>
      <c r="AU185" s="35"/>
      <c r="AV185" s="35"/>
      <c r="AW185" s="35"/>
      <c r="AX185" s="14"/>
      <c r="AY185" s="14"/>
      <c r="AZ185" s="14"/>
      <c r="BA185" s="14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</row>
    <row r="186" spans="1:67" ht="12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4"/>
      <c r="AY186" s="14"/>
      <c r="AZ186" s="14"/>
      <c r="BA186" s="14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</row>
    <row r="187" spans="1:67" ht="12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4"/>
      <c r="AY187" s="14"/>
      <c r="AZ187" s="14"/>
      <c r="BA187" s="14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</row>
    <row r="188" spans="1:67" ht="12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4"/>
      <c r="AY188" s="14"/>
      <c r="AZ188" s="14"/>
      <c r="BA188" s="14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</row>
    <row r="189" spans="1:67" ht="12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4"/>
      <c r="AY189" s="14"/>
      <c r="AZ189" s="14"/>
      <c r="BA189" s="14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</row>
    <row r="190" spans="1:67" ht="12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4"/>
      <c r="AY190" s="14"/>
      <c r="AZ190" s="14"/>
      <c r="BA190" s="14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</row>
    <row r="191" spans="1:67" ht="12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4"/>
      <c r="AY191" s="14"/>
      <c r="AZ191" s="14"/>
      <c r="BA191" s="14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</row>
    <row r="192" spans="1:67" ht="12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4"/>
      <c r="AY192" s="14"/>
      <c r="AZ192" s="14"/>
      <c r="BA192" s="14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</row>
    <row r="193" spans="1:67" ht="12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4"/>
      <c r="AY193" s="14"/>
      <c r="AZ193" s="14"/>
      <c r="BA193" s="14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</row>
    <row r="194" spans="1:67" ht="12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4"/>
      <c r="AY194" s="14"/>
      <c r="AZ194" s="14"/>
      <c r="BA194" s="14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</row>
    <row r="195" spans="1:67" ht="12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4"/>
      <c r="AY195" s="14"/>
      <c r="AZ195" s="14"/>
      <c r="BA195" s="14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</row>
    <row r="196" spans="1:67" ht="12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4"/>
      <c r="AY196" s="14"/>
      <c r="AZ196" s="14"/>
      <c r="BA196" s="14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</row>
    <row r="197" spans="1:67" ht="12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4"/>
      <c r="AY197" s="14"/>
      <c r="AZ197" s="14"/>
      <c r="BA197" s="14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</row>
    <row r="198" spans="1:67" ht="12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4"/>
      <c r="AY198" s="14"/>
      <c r="AZ198" s="14"/>
      <c r="BA198" s="14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</row>
    <row r="199" spans="1:67" ht="12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4"/>
      <c r="AY199" s="14"/>
      <c r="AZ199" s="14"/>
      <c r="BA199" s="14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</row>
    <row r="200" spans="1:67" ht="12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4"/>
      <c r="AY200" s="14"/>
      <c r="AZ200" s="14"/>
      <c r="BA200" s="14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</row>
    <row r="201" spans="1:67" ht="12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4"/>
      <c r="AY201" s="14"/>
      <c r="AZ201" s="14"/>
      <c r="BA201" s="14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</row>
    <row r="202" spans="1:67" ht="12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4"/>
      <c r="AY202" s="14"/>
      <c r="AZ202" s="14"/>
      <c r="BA202" s="14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</row>
    <row r="203" spans="1:67" ht="12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4"/>
      <c r="AY203" s="14"/>
      <c r="AZ203" s="14"/>
      <c r="BA203" s="14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</row>
    <row r="204" spans="1:67" ht="12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4"/>
      <c r="AY204" s="14"/>
      <c r="AZ204" s="14"/>
      <c r="BA204" s="14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</row>
    <row r="205" spans="1:67" ht="12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4"/>
      <c r="AY205" s="14"/>
      <c r="AZ205" s="14"/>
      <c r="BA205" s="14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</row>
    <row r="206" spans="1:67" ht="12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4"/>
      <c r="AY206" s="14"/>
      <c r="AZ206" s="14"/>
      <c r="BA206" s="14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</row>
    <row r="207" spans="1:67" ht="12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4"/>
      <c r="AY207" s="14"/>
      <c r="AZ207" s="14"/>
      <c r="BA207" s="14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</row>
    <row r="208" spans="1:67" ht="12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4"/>
      <c r="AY208" s="14"/>
      <c r="AZ208" s="14"/>
      <c r="BA208" s="14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</row>
    <row r="209" spans="1:67" ht="12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4"/>
      <c r="AY209" s="14"/>
      <c r="AZ209" s="14"/>
      <c r="BA209" s="14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</row>
    <row r="210" spans="1:67" ht="12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4"/>
      <c r="AY210" s="14"/>
      <c r="AZ210" s="14"/>
      <c r="BA210" s="14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</row>
    <row r="211" spans="1:67" ht="12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4"/>
      <c r="AY211" s="14"/>
      <c r="AZ211" s="14"/>
      <c r="BA211" s="14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</row>
    <row r="212" spans="1:67" ht="12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4"/>
      <c r="AY212" s="14"/>
      <c r="AZ212" s="14"/>
      <c r="BA212" s="14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</row>
    <row r="213" spans="1:67" ht="12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4"/>
      <c r="AY213" s="14"/>
      <c r="AZ213" s="14"/>
      <c r="BA213" s="14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</row>
    <row r="214" spans="1:67" ht="12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4"/>
      <c r="AY214" s="14"/>
      <c r="AZ214" s="14"/>
      <c r="BA214" s="14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</row>
    <row r="215" spans="1:67" ht="12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4"/>
      <c r="AY215" s="14"/>
      <c r="AZ215" s="14"/>
      <c r="BA215" s="14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</row>
    <row r="216" spans="1:67" ht="12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4"/>
      <c r="AY216" s="14"/>
      <c r="AZ216" s="14"/>
      <c r="BA216" s="14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</row>
    <row r="217" spans="1:67" ht="12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4"/>
      <c r="AY217" s="14"/>
      <c r="AZ217" s="14"/>
      <c r="BA217" s="14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</row>
    <row r="218" spans="1:67" ht="12.75" customHeight="1">
      <c r="A218" s="107"/>
      <c r="B218" s="107"/>
      <c r="C218" s="107"/>
      <c r="D218" s="107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7"/>
      <c r="AV218" s="107"/>
      <c r="AW218" s="107"/>
      <c r="AX218" s="108"/>
      <c r="AY218" s="108"/>
      <c r="AZ218" s="108"/>
      <c r="BA218" s="108"/>
      <c r="BB218" s="107"/>
      <c r="BC218" s="107"/>
      <c r="BD218" s="107"/>
      <c r="BE218" s="107"/>
      <c r="BF218" s="107"/>
      <c r="BG218" s="107"/>
      <c r="BH218" s="107"/>
      <c r="BI218" s="107"/>
      <c r="BJ218" s="107"/>
      <c r="BK218" s="107"/>
      <c r="BL218" s="107"/>
      <c r="BM218" s="107"/>
      <c r="BN218" s="107"/>
      <c r="BO218" s="107"/>
    </row>
    <row r="219" spans="1:67" ht="12.75" customHeight="1">
      <c r="A219" s="107"/>
      <c r="B219" s="107"/>
      <c r="C219" s="107"/>
      <c r="D219" s="107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  <c r="AA219" s="107"/>
      <c r="AB219" s="107"/>
      <c r="AC219" s="107"/>
      <c r="AD219" s="107"/>
      <c r="AE219" s="107"/>
      <c r="AF219" s="107"/>
      <c r="AG219" s="107"/>
      <c r="AH219" s="107"/>
      <c r="AI219" s="107"/>
      <c r="AJ219" s="107"/>
      <c r="AK219" s="107"/>
      <c r="AL219" s="107"/>
      <c r="AM219" s="107"/>
      <c r="AN219" s="107"/>
      <c r="AO219" s="107"/>
      <c r="AP219" s="107"/>
      <c r="AQ219" s="107"/>
      <c r="AR219" s="107"/>
      <c r="AS219" s="107"/>
      <c r="AT219" s="107"/>
      <c r="AU219" s="107"/>
      <c r="AV219" s="107"/>
      <c r="AW219" s="107"/>
      <c r="AX219" s="108"/>
      <c r="AY219" s="108"/>
      <c r="AZ219" s="108"/>
      <c r="BA219" s="108"/>
      <c r="BB219" s="107"/>
      <c r="BC219" s="107"/>
      <c r="BD219" s="107"/>
      <c r="BE219" s="107"/>
      <c r="BF219" s="107"/>
      <c r="BG219" s="107"/>
      <c r="BH219" s="107"/>
      <c r="BI219" s="107"/>
      <c r="BJ219" s="107"/>
      <c r="BK219" s="107"/>
      <c r="BL219" s="107"/>
      <c r="BM219" s="107"/>
      <c r="BN219" s="107"/>
      <c r="BO219" s="107"/>
    </row>
    <row r="220" spans="1:67" ht="12.75" customHeight="1">
      <c r="A220" s="107"/>
      <c r="B220" s="107"/>
      <c r="C220" s="107"/>
      <c r="D220" s="107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/>
      <c r="AG220" s="107"/>
      <c r="AH220" s="107"/>
      <c r="AI220" s="107"/>
      <c r="AJ220" s="107"/>
      <c r="AK220" s="107"/>
      <c r="AL220" s="107"/>
      <c r="AM220" s="107"/>
      <c r="AN220" s="107"/>
      <c r="AO220" s="107"/>
      <c r="AP220" s="107"/>
      <c r="AQ220" s="107"/>
      <c r="AR220" s="107"/>
      <c r="AS220" s="107"/>
      <c r="AT220" s="107"/>
      <c r="AU220" s="107"/>
      <c r="AV220" s="107"/>
      <c r="AW220" s="107"/>
      <c r="AX220" s="108"/>
      <c r="AY220" s="108"/>
      <c r="AZ220" s="108"/>
      <c r="BA220" s="108"/>
      <c r="BB220" s="107"/>
      <c r="BC220" s="107"/>
      <c r="BD220" s="107"/>
      <c r="BE220" s="107"/>
      <c r="BF220" s="107"/>
      <c r="BG220" s="107"/>
      <c r="BH220" s="107"/>
      <c r="BI220" s="107"/>
      <c r="BJ220" s="107"/>
      <c r="BK220" s="107"/>
      <c r="BL220" s="107"/>
      <c r="BM220" s="107"/>
      <c r="BN220" s="107"/>
      <c r="BO220" s="107"/>
    </row>
    <row r="221" spans="1:67" ht="12.75" customHeight="1">
      <c r="A221" s="107"/>
      <c r="B221" s="107"/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7"/>
      <c r="AF221" s="107"/>
      <c r="AG221" s="107"/>
      <c r="AH221" s="107"/>
      <c r="AI221" s="107"/>
      <c r="AJ221" s="107"/>
      <c r="AK221" s="107"/>
      <c r="AL221" s="107"/>
      <c r="AM221" s="107"/>
      <c r="AN221" s="107"/>
      <c r="AO221" s="107"/>
      <c r="AP221" s="107"/>
      <c r="AQ221" s="107"/>
      <c r="AR221" s="107"/>
      <c r="AS221" s="107"/>
      <c r="AT221" s="107"/>
      <c r="AU221" s="107"/>
      <c r="AV221" s="107"/>
      <c r="AW221" s="107"/>
      <c r="AX221" s="108"/>
      <c r="AY221" s="108"/>
      <c r="AZ221" s="108"/>
      <c r="BA221" s="108"/>
      <c r="BB221" s="107"/>
      <c r="BC221" s="107"/>
      <c r="BD221" s="107"/>
      <c r="BE221" s="107"/>
      <c r="BF221" s="107"/>
      <c r="BG221" s="107"/>
      <c r="BH221" s="107"/>
      <c r="BI221" s="107"/>
      <c r="BJ221" s="107"/>
      <c r="BK221" s="107"/>
      <c r="BL221" s="107"/>
      <c r="BM221" s="107"/>
      <c r="BN221" s="107"/>
      <c r="BO221" s="107"/>
    </row>
    <row r="222" spans="1:67" ht="12.75" customHeight="1">
      <c r="A222" s="107"/>
      <c r="B222" s="107"/>
      <c r="C222" s="107"/>
      <c r="D222" s="107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7"/>
      <c r="AF222" s="107"/>
      <c r="AG222" s="107"/>
      <c r="AH222" s="107"/>
      <c r="AI222" s="107"/>
      <c r="AJ222" s="107"/>
      <c r="AK222" s="107"/>
      <c r="AL222" s="107"/>
      <c r="AM222" s="107"/>
      <c r="AN222" s="107"/>
      <c r="AO222" s="107"/>
      <c r="AP222" s="107"/>
      <c r="AQ222" s="107"/>
      <c r="AR222" s="107"/>
      <c r="AS222" s="107"/>
      <c r="AT222" s="107"/>
      <c r="AU222" s="107"/>
      <c r="AV222" s="107"/>
      <c r="AW222" s="107"/>
      <c r="AX222" s="108"/>
      <c r="AY222" s="108"/>
      <c r="AZ222" s="108"/>
      <c r="BA222" s="108"/>
      <c r="BB222" s="107"/>
      <c r="BC222" s="107"/>
      <c r="BD222" s="107"/>
      <c r="BE222" s="107"/>
      <c r="BF222" s="107"/>
      <c r="BG222" s="107"/>
      <c r="BH222" s="107"/>
      <c r="BI222" s="107"/>
      <c r="BJ222" s="107"/>
      <c r="BK222" s="107"/>
      <c r="BL222" s="107"/>
      <c r="BM222" s="107"/>
      <c r="BN222" s="107"/>
      <c r="BO222" s="107"/>
    </row>
    <row r="223" spans="1:67" ht="12.75" customHeight="1">
      <c r="A223" s="107"/>
      <c r="B223" s="107"/>
      <c r="C223" s="107"/>
      <c r="D223" s="107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/>
      <c r="AL223" s="107"/>
      <c r="AM223" s="107"/>
      <c r="AN223" s="107"/>
      <c r="AO223" s="107"/>
      <c r="AP223" s="107"/>
      <c r="AQ223" s="107"/>
      <c r="AR223" s="107"/>
      <c r="AS223" s="107"/>
      <c r="AT223" s="107"/>
      <c r="AU223" s="107"/>
      <c r="AV223" s="107"/>
      <c r="AW223" s="107"/>
      <c r="AX223" s="108"/>
      <c r="AY223" s="108"/>
      <c r="AZ223" s="108"/>
      <c r="BA223" s="108"/>
      <c r="BB223" s="107"/>
      <c r="BC223" s="107"/>
      <c r="BD223" s="107"/>
      <c r="BE223" s="107"/>
      <c r="BF223" s="107"/>
      <c r="BG223" s="107"/>
      <c r="BH223" s="107"/>
      <c r="BI223" s="107"/>
      <c r="BJ223" s="107"/>
      <c r="BK223" s="107"/>
      <c r="BL223" s="107"/>
      <c r="BM223" s="107"/>
      <c r="BN223" s="107"/>
      <c r="BO223" s="107"/>
    </row>
    <row r="224" spans="1:67" ht="12.75" customHeight="1">
      <c r="A224" s="107"/>
      <c r="B224" s="107"/>
      <c r="C224" s="107"/>
      <c r="D224" s="107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7"/>
      <c r="AV224" s="107"/>
      <c r="AW224" s="107"/>
      <c r="AX224" s="108"/>
      <c r="AY224" s="108"/>
      <c r="AZ224" s="108"/>
      <c r="BA224" s="108"/>
      <c r="BB224" s="107"/>
      <c r="BC224" s="107"/>
      <c r="BD224" s="107"/>
      <c r="BE224" s="107"/>
      <c r="BF224" s="107"/>
      <c r="BG224" s="107"/>
      <c r="BH224" s="107"/>
      <c r="BI224" s="107"/>
      <c r="BJ224" s="107"/>
      <c r="BK224" s="107"/>
      <c r="BL224" s="107"/>
      <c r="BM224" s="107"/>
      <c r="BN224" s="107"/>
      <c r="BO224" s="107"/>
    </row>
    <row r="225" spans="1:67" ht="12.75" customHeight="1">
      <c r="A225" s="107"/>
      <c r="B225" s="107"/>
      <c r="C225" s="107"/>
      <c r="D225" s="107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/>
      <c r="AI225" s="107"/>
      <c r="AJ225" s="107"/>
      <c r="AK225" s="107"/>
      <c r="AL225" s="107"/>
      <c r="AM225" s="107"/>
      <c r="AN225" s="107"/>
      <c r="AO225" s="107"/>
      <c r="AP225" s="107"/>
      <c r="AQ225" s="107"/>
      <c r="AR225" s="107"/>
      <c r="AS225" s="107"/>
      <c r="AT225" s="107"/>
      <c r="AU225" s="107"/>
      <c r="AV225" s="107"/>
      <c r="AW225" s="107"/>
      <c r="AX225" s="108"/>
      <c r="AY225" s="108"/>
      <c r="AZ225" s="108"/>
      <c r="BA225" s="108"/>
      <c r="BB225" s="107"/>
      <c r="BC225" s="107"/>
      <c r="BD225" s="107"/>
      <c r="BE225" s="107"/>
      <c r="BF225" s="107"/>
      <c r="BG225" s="107"/>
      <c r="BH225" s="107"/>
      <c r="BI225" s="107"/>
      <c r="BJ225" s="107"/>
      <c r="BK225" s="107"/>
      <c r="BL225" s="107"/>
      <c r="BM225" s="107"/>
      <c r="BN225" s="107"/>
      <c r="BO225" s="107"/>
    </row>
    <row r="226" spans="1:67" ht="12.75" customHeight="1">
      <c r="A226" s="107"/>
      <c r="B226" s="107"/>
      <c r="C226" s="107"/>
      <c r="D226" s="107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7"/>
      <c r="AK226" s="107"/>
      <c r="AL226" s="107"/>
      <c r="AM226" s="107"/>
      <c r="AN226" s="107"/>
      <c r="AO226" s="107"/>
      <c r="AP226" s="107"/>
      <c r="AQ226" s="107"/>
      <c r="AR226" s="107"/>
      <c r="AS226" s="107"/>
      <c r="AT226" s="107"/>
      <c r="AU226" s="107"/>
      <c r="AV226" s="107"/>
      <c r="AW226" s="107"/>
      <c r="AX226" s="108"/>
      <c r="AY226" s="108"/>
      <c r="AZ226" s="108"/>
      <c r="BA226" s="108"/>
      <c r="BB226" s="107"/>
      <c r="BC226" s="107"/>
      <c r="BD226" s="107"/>
      <c r="BE226" s="107"/>
      <c r="BF226" s="107"/>
      <c r="BG226" s="107"/>
      <c r="BH226" s="107"/>
      <c r="BI226" s="107"/>
      <c r="BJ226" s="107"/>
      <c r="BK226" s="107"/>
      <c r="BL226" s="107"/>
      <c r="BM226" s="107"/>
      <c r="BN226" s="107"/>
      <c r="BO226" s="107"/>
    </row>
    <row r="227" spans="1:67" ht="12.75" customHeight="1">
      <c r="A227" s="107"/>
      <c r="B227" s="107"/>
      <c r="C227" s="107"/>
      <c r="D227" s="107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107"/>
      <c r="AG227" s="107"/>
      <c r="AH227" s="107"/>
      <c r="AI227" s="107"/>
      <c r="AJ227" s="107"/>
      <c r="AK227" s="107"/>
      <c r="AL227" s="107"/>
      <c r="AM227" s="107"/>
      <c r="AN227" s="107"/>
      <c r="AO227" s="107"/>
      <c r="AP227" s="107"/>
      <c r="AQ227" s="107"/>
      <c r="AR227" s="107"/>
      <c r="AS227" s="107"/>
      <c r="AT227" s="107"/>
      <c r="AU227" s="107"/>
      <c r="AV227" s="107"/>
      <c r="AW227" s="107"/>
      <c r="AX227" s="108"/>
      <c r="AY227" s="108"/>
      <c r="AZ227" s="108"/>
      <c r="BA227" s="108"/>
      <c r="BB227" s="107"/>
      <c r="BC227" s="107"/>
      <c r="BD227" s="107"/>
      <c r="BE227" s="107"/>
      <c r="BF227" s="107"/>
      <c r="BG227" s="107"/>
      <c r="BH227" s="107"/>
      <c r="BI227" s="107"/>
      <c r="BJ227" s="107"/>
      <c r="BK227" s="107"/>
      <c r="BL227" s="107"/>
      <c r="BM227" s="107"/>
      <c r="BN227" s="107"/>
      <c r="BO227" s="107"/>
    </row>
    <row r="228" spans="1:67" ht="12.75" customHeight="1">
      <c r="A228" s="107"/>
      <c r="B228" s="107"/>
      <c r="C228" s="107"/>
      <c r="D228" s="107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7"/>
      <c r="AV228" s="107"/>
      <c r="AW228" s="107"/>
      <c r="AX228" s="108"/>
      <c r="AY228" s="108"/>
      <c r="AZ228" s="108"/>
      <c r="BA228" s="108"/>
      <c r="BB228" s="107"/>
      <c r="BC228" s="107"/>
      <c r="BD228" s="107"/>
      <c r="BE228" s="107"/>
      <c r="BF228" s="107"/>
      <c r="BG228" s="107"/>
      <c r="BH228" s="107"/>
      <c r="BI228" s="107"/>
      <c r="BJ228" s="107"/>
      <c r="BK228" s="107"/>
      <c r="BL228" s="107"/>
      <c r="BM228" s="107"/>
      <c r="BN228" s="107"/>
      <c r="BO228" s="107"/>
    </row>
    <row r="229" spans="1:67" ht="12.75" customHeight="1">
      <c r="A229" s="107"/>
      <c r="B229" s="107"/>
      <c r="C229" s="107"/>
      <c r="D229" s="107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7"/>
      <c r="AV229" s="107"/>
      <c r="AW229" s="107"/>
      <c r="AX229" s="108"/>
      <c r="AY229" s="108"/>
      <c r="AZ229" s="108"/>
      <c r="BA229" s="108"/>
      <c r="BB229" s="107"/>
      <c r="BC229" s="107"/>
      <c r="BD229" s="107"/>
      <c r="BE229" s="107"/>
      <c r="BF229" s="107"/>
      <c r="BG229" s="107"/>
      <c r="BH229" s="107"/>
      <c r="BI229" s="107"/>
      <c r="BJ229" s="107"/>
      <c r="BK229" s="107"/>
      <c r="BL229" s="107"/>
      <c r="BM229" s="107"/>
      <c r="BN229" s="107"/>
      <c r="BO229" s="107"/>
    </row>
    <row r="230" spans="1:67" ht="12.75" customHeight="1">
      <c r="A230" s="107"/>
      <c r="B230" s="107"/>
      <c r="C230" s="107"/>
      <c r="D230" s="107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/>
      <c r="AL230" s="107"/>
      <c r="AM230" s="107"/>
      <c r="AN230" s="107"/>
      <c r="AO230" s="107"/>
      <c r="AP230" s="107"/>
      <c r="AQ230" s="107"/>
      <c r="AR230" s="107"/>
      <c r="AS230" s="107"/>
      <c r="AT230" s="107"/>
      <c r="AU230" s="107"/>
      <c r="AV230" s="107"/>
      <c r="AW230" s="107"/>
      <c r="AX230" s="108"/>
      <c r="AY230" s="108"/>
      <c r="AZ230" s="108"/>
      <c r="BA230" s="108"/>
      <c r="BB230" s="107"/>
      <c r="BC230" s="107"/>
      <c r="BD230" s="107"/>
      <c r="BE230" s="107"/>
      <c r="BF230" s="107"/>
      <c r="BG230" s="107"/>
      <c r="BH230" s="107"/>
      <c r="BI230" s="107"/>
      <c r="BJ230" s="107"/>
      <c r="BK230" s="107"/>
      <c r="BL230" s="107"/>
      <c r="BM230" s="107"/>
      <c r="BN230" s="107"/>
      <c r="BO230" s="107"/>
    </row>
    <row r="231" spans="1:67" ht="12.75" customHeight="1">
      <c r="A231" s="107"/>
      <c r="B231" s="107"/>
      <c r="C231" s="107"/>
      <c r="D231" s="107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  <c r="AT231" s="107"/>
      <c r="AU231" s="107"/>
      <c r="AV231" s="107"/>
      <c r="AW231" s="107"/>
      <c r="AX231" s="108"/>
      <c r="AY231" s="108"/>
      <c r="AZ231" s="108"/>
      <c r="BA231" s="108"/>
      <c r="BB231" s="107"/>
      <c r="BC231" s="107"/>
      <c r="BD231" s="107"/>
      <c r="BE231" s="107"/>
      <c r="BF231" s="107"/>
      <c r="BG231" s="107"/>
      <c r="BH231" s="107"/>
      <c r="BI231" s="107"/>
      <c r="BJ231" s="107"/>
      <c r="BK231" s="107"/>
      <c r="BL231" s="107"/>
      <c r="BM231" s="107"/>
      <c r="BN231" s="107"/>
      <c r="BO231" s="107"/>
    </row>
    <row r="232" spans="1:67" ht="12.75" customHeight="1">
      <c r="A232" s="107"/>
      <c r="B232" s="107"/>
      <c r="C232" s="107"/>
      <c r="D232" s="107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/>
      <c r="AL232" s="107"/>
      <c r="AM232" s="107"/>
      <c r="AN232" s="107"/>
      <c r="AO232" s="107"/>
      <c r="AP232" s="107"/>
      <c r="AQ232" s="107"/>
      <c r="AR232" s="107"/>
      <c r="AS232" s="107"/>
      <c r="AT232" s="107"/>
      <c r="AU232" s="107"/>
      <c r="AV232" s="107"/>
      <c r="AW232" s="107"/>
      <c r="AX232" s="108"/>
      <c r="AY232" s="108"/>
      <c r="AZ232" s="108"/>
      <c r="BA232" s="108"/>
      <c r="BB232" s="107"/>
      <c r="BC232" s="107"/>
      <c r="BD232" s="107"/>
      <c r="BE232" s="107"/>
      <c r="BF232" s="107"/>
      <c r="BG232" s="107"/>
      <c r="BH232" s="107"/>
      <c r="BI232" s="107"/>
      <c r="BJ232" s="107"/>
      <c r="BK232" s="107"/>
      <c r="BL232" s="107"/>
      <c r="BM232" s="107"/>
      <c r="BN232" s="107"/>
      <c r="BO232" s="107"/>
    </row>
    <row r="233" spans="1:67" ht="12.75" customHeight="1">
      <c r="A233" s="107"/>
      <c r="B233" s="107"/>
      <c r="C233" s="107"/>
      <c r="D233" s="107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7"/>
      <c r="AV233" s="107"/>
      <c r="AW233" s="107"/>
      <c r="AX233" s="108"/>
      <c r="AY233" s="108"/>
      <c r="AZ233" s="108"/>
      <c r="BA233" s="108"/>
      <c r="BB233" s="107"/>
      <c r="BC233" s="107"/>
      <c r="BD233" s="107"/>
      <c r="BE233" s="107"/>
      <c r="BF233" s="107"/>
      <c r="BG233" s="107"/>
      <c r="BH233" s="107"/>
      <c r="BI233" s="107"/>
      <c r="BJ233" s="107"/>
      <c r="BK233" s="107"/>
      <c r="BL233" s="107"/>
      <c r="BM233" s="107"/>
      <c r="BN233" s="107"/>
      <c r="BO233" s="107"/>
    </row>
    <row r="234" spans="1:67" ht="12.75" customHeight="1">
      <c r="A234" s="107"/>
      <c r="B234" s="107"/>
      <c r="C234" s="107"/>
      <c r="D234" s="107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7"/>
      <c r="AV234" s="107"/>
      <c r="AW234" s="107"/>
      <c r="AX234" s="108"/>
      <c r="AY234" s="108"/>
      <c r="AZ234" s="108"/>
      <c r="BA234" s="108"/>
      <c r="BB234" s="107"/>
      <c r="BC234" s="107"/>
      <c r="BD234" s="107"/>
      <c r="BE234" s="107"/>
      <c r="BF234" s="107"/>
      <c r="BG234" s="107"/>
      <c r="BH234" s="107"/>
      <c r="BI234" s="107"/>
      <c r="BJ234" s="107"/>
      <c r="BK234" s="107"/>
      <c r="BL234" s="107"/>
      <c r="BM234" s="107"/>
      <c r="BN234" s="107"/>
      <c r="BO234" s="107"/>
    </row>
    <row r="235" spans="1:67" ht="12.75" customHeight="1">
      <c r="A235" s="107"/>
      <c r="B235" s="107"/>
      <c r="C235" s="107"/>
      <c r="D235" s="107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7"/>
      <c r="AV235" s="107"/>
      <c r="AW235" s="107"/>
      <c r="AX235" s="108"/>
      <c r="AY235" s="108"/>
      <c r="AZ235" s="108"/>
      <c r="BA235" s="108"/>
      <c r="BB235" s="107"/>
      <c r="BC235" s="107"/>
      <c r="BD235" s="107"/>
      <c r="BE235" s="107"/>
      <c r="BF235" s="107"/>
      <c r="BG235" s="107"/>
      <c r="BH235" s="107"/>
      <c r="BI235" s="107"/>
      <c r="BJ235" s="107"/>
      <c r="BK235" s="107"/>
      <c r="BL235" s="107"/>
      <c r="BM235" s="107"/>
      <c r="BN235" s="107"/>
      <c r="BO235" s="107"/>
    </row>
    <row r="236" spans="1:67" ht="12.75" customHeight="1">
      <c r="A236" s="107"/>
      <c r="B236" s="107"/>
      <c r="C236" s="107"/>
      <c r="D236" s="107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7"/>
      <c r="AV236" s="107"/>
      <c r="AW236" s="107"/>
      <c r="AX236" s="108"/>
      <c r="AY236" s="108"/>
      <c r="AZ236" s="108"/>
      <c r="BA236" s="108"/>
      <c r="BB236" s="107"/>
      <c r="BC236" s="107"/>
      <c r="BD236" s="107"/>
      <c r="BE236" s="107"/>
      <c r="BF236" s="107"/>
      <c r="BG236" s="107"/>
      <c r="BH236" s="107"/>
      <c r="BI236" s="107"/>
      <c r="BJ236" s="107"/>
      <c r="BK236" s="107"/>
      <c r="BL236" s="107"/>
      <c r="BM236" s="107"/>
      <c r="BN236" s="107"/>
      <c r="BO236" s="107"/>
    </row>
    <row r="237" spans="1:67" ht="12.75" customHeight="1">
      <c r="A237" s="107"/>
      <c r="B237" s="107"/>
      <c r="C237" s="107"/>
      <c r="D237" s="107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7"/>
      <c r="AV237" s="107"/>
      <c r="AW237" s="107"/>
      <c r="AX237" s="108"/>
      <c r="AY237" s="108"/>
      <c r="AZ237" s="108"/>
      <c r="BA237" s="108"/>
      <c r="BB237" s="107"/>
      <c r="BC237" s="107"/>
      <c r="BD237" s="107"/>
      <c r="BE237" s="107"/>
      <c r="BF237" s="107"/>
      <c r="BG237" s="107"/>
      <c r="BH237" s="107"/>
      <c r="BI237" s="107"/>
      <c r="BJ237" s="107"/>
      <c r="BK237" s="107"/>
      <c r="BL237" s="107"/>
      <c r="BM237" s="107"/>
      <c r="BN237" s="107"/>
      <c r="BO237" s="107"/>
    </row>
    <row r="238" spans="1:67" ht="12.75" customHeight="1">
      <c r="A238" s="107"/>
      <c r="B238" s="107"/>
      <c r="C238" s="107"/>
      <c r="D238" s="107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7"/>
      <c r="AV238" s="107"/>
      <c r="AW238" s="107"/>
      <c r="AX238" s="108"/>
      <c r="AY238" s="108"/>
      <c r="AZ238" s="108"/>
      <c r="BA238" s="108"/>
      <c r="BB238" s="107"/>
      <c r="BC238" s="107"/>
      <c r="BD238" s="107"/>
      <c r="BE238" s="107"/>
      <c r="BF238" s="107"/>
      <c r="BG238" s="107"/>
      <c r="BH238" s="107"/>
      <c r="BI238" s="107"/>
      <c r="BJ238" s="107"/>
      <c r="BK238" s="107"/>
      <c r="BL238" s="107"/>
      <c r="BM238" s="107"/>
      <c r="BN238" s="107"/>
      <c r="BO238" s="107"/>
    </row>
    <row r="239" spans="1:67" ht="12.75" customHeight="1">
      <c r="A239" s="107"/>
      <c r="B239" s="107"/>
      <c r="C239" s="107"/>
      <c r="D239" s="107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7"/>
      <c r="AV239" s="107"/>
      <c r="AW239" s="107"/>
      <c r="AX239" s="108"/>
      <c r="AY239" s="108"/>
      <c r="AZ239" s="108"/>
      <c r="BA239" s="108"/>
      <c r="BB239" s="107"/>
      <c r="BC239" s="107"/>
      <c r="BD239" s="107"/>
      <c r="BE239" s="107"/>
      <c r="BF239" s="107"/>
      <c r="BG239" s="107"/>
      <c r="BH239" s="107"/>
      <c r="BI239" s="107"/>
      <c r="BJ239" s="107"/>
      <c r="BK239" s="107"/>
      <c r="BL239" s="107"/>
      <c r="BM239" s="107"/>
      <c r="BN239" s="107"/>
      <c r="BO239" s="107"/>
    </row>
    <row r="240" spans="1:67" ht="12.75" customHeight="1">
      <c r="A240" s="107"/>
      <c r="B240" s="107"/>
      <c r="C240" s="107"/>
      <c r="D240" s="107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/>
      <c r="AH240" s="107"/>
      <c r="AI240" s="107"/>
      <c r="AJ240" s="107"/>
      <c r="AK240" s="107"/>
      <c r="AL240" s="107"/>
      <c r="AM240" s="107"/>
      <c r="AN240" s="107"/>
      <c r="AO240" s="107"/>
      <c r="AP240" s="107"/>
      <c r="AQ240" s="107"/>
      <c r="AR240" s="107"/>
      <c r="AS240" s="107"/>
      <c r="AT240" s="107"/>
      <c r="AU240" s="107"/>
      <c r="AV240" s="107"/>
      <c r="AW240" s="107"/>
      <c r="AX240" s="108"/>
      <c r="AY240" s="108"/>
      <c r="AZ240" s="108"/>
      <c r="BA240" s="108"/>
      <c r="BB240" s="107"/>
      <c r="BC240" s="107"/>
      <c r="BD240" s="107"/>
      <c r="BE240" s="107"/>
      <c r="BF240" s="107"/>
      <c r="BG240" s="107"/>
      <c r="BH240" s="107"/>
      <c r="BI240" s="107"/>
      <c r="BJ240" s="107"/>
      <c r="BK240" s="107"/>
      <c r="BL240" s="107"/>
      <c r="BM240" s="107"/>
      <c r="BN240" s="107"/>
      <c r="BO240" s="107"/>
    </row>
    <row r="241" spans="1:67" ht="12.75" customHeight="1">
      <c r="A241" s="107"/>
      <c r="B241" s="107"/>
      <c r="C241" s="107"/>
      <c r="D241" s="107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107"/>
      <c r="AG241" s="107"/>
      <c r="AH241" s="107"/>
      <c r="AI241" s="107"/>
      <c r="AJ241" s="107"/>
      <c r="AK241" s="107"/>
      <c r="AL241" s="107"/>
      <c r="AM241" s="107"/>
      <c r="AN241" s="107"/>
      <c r="AO241" s="107"/>
      <c r="AP241" s="107"/>
      <c r="AQ241" s="107"/>
      <c r="AR241" s="107"/>
      <c r="AS241" s="107"/>
      <c r="AT241" s="107"/>
      <c r="AU241" s="107"/>
      <c r="AV241" s="107"/>
      <c r="AW241" s="107"/>
      <c r="AX241" s="108"/>
      <c r="AY241" s="108"/>
      <c r="AZ241" s="108"/>
      <c r="BA241" s="108"/>
      <c r="BB241" s="107"/>
      <c r="BC241" s="107"/>
      <c r="BD241" s="107"/>
      <c r="BE241" s="107"/>
      <c r="BF241" s="107"/>
      <c r="BG241" s="107"/>
      <c r="BH241" s="107"/>
      <c r="BI241" s="107"/>
      <c r="BJ241" s="107"/>
      <c r="BK241" s="107"/>
      <c r="BL241" s="107"/>
      <c r="BM241" s="107"/>
      <c r="BN241" s="107"/>
      <c r="BO241" s="107"/>
    </row>
    <row r="242" spans="1:67" ht="12.75" customHeight="1">
      <c r="A242" s="107"/>
      <c r="B242" s="107"/>
      <c r="C242" s="107"/>
      <c r="D242" s="107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/>
      <c r="AL242" s="107"/>
      <c r="AM242" s="107"/>
      <c r="AN242" s="107"/>
      <c r="AO242" s="107"/>
      <c r="AP242" s="107"/>
      <c r="AQ242" s="107"/>
      <c r="AR242" s="107"/>
      <c r="AS242" s="107"/>
      <c r="AT242" s="107"/>
      <c r="AU242" s="107"/>
      <c r="AV242" s="107"/>
      <c r="AW242" s="107"/>
      <c r="AX242" s="108"/>
      <c r="AY242" s="108"/>
      <c r="AZ242" s="108"/>
      <c r="BA242" s="108"/>
      <c r="BB242" s="107"/>
      <c r="BC242" s="107"/>
      <c r="BD242" s="107"/>
      <c r="BE242" s="107"/>
      <c r="BF242" s="107"/>
      <c r="BG242" s="107"/>
      <c r="BH242" s="107"/>
      <c r="BI242" s="107"/>
      <c r="BJ242" s="107"/>
      <c r="BK242" s="107"/>
      <c r="BL242" s="107"/>
      <c r="BM242" s="107"/>
      <c r="BN242" s="107"/>
      <c r="BO242" s="107"/>
    </row>
    <row r="243" spans="1:67" ht="12.75" customHeight="1">
      <c r="A243" s="107"/>
      <c r="B243" s="107"/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7"/>
      <c r="AV243" s="107"/>
      <c r="AW243" s="107"/>
      <c r="AX243" s="108"/>
      <c r="AY243" s="108"/>
      <c r="AZ243" s="108"/>
      <c r="BA243" s="108"/>
      <c r="BB243" s="107"/>
      <c r="BC243" s="107"/>
      <c r="BD243" s="107"/>
      <c r="BE243" s="107"/>
      <c r="BF243" s="107"/>
      <c r="BG243" s="107"/>
      <c r="BH243" s="107"/>
      <c r="BI243" s="107"/>
      <c r="BJ243" s="107"/>
      <c r="BK243" s="107"/>
      <c r="BL243" s="107"/>
      <c r="BM243" s="107"/>
      <c r="BN243" s="107"/>
      <c r="BO243" s="107"/>
    </row>
    <row r="244" spans="1:67" ht="12.75" customHeight="1">
      <c r="A244" s="107"/>
      <c r="B244" s="107"/>
      <c r="C244" s="107"/>
      <c r="D244" s="107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7"/>
      <c r="AV244" s="107"/>
      <c r="AW244" s="107"/>
      <c r="AX244" s="108"/>
      <c r="AY244" s="108"/>
      <c r="AZ244" s="108"/>
      <c r="BA244" s="108"/>
      <c r="BB244" s="107"/>
      <c r="BC244" s="107"/>
      <c r="BD244" s="107"/>
      <c r="BE244" s="107"/>
      <c r="BF244" s="107"/>
      <c r="BG244" s="107"/>
      <c r="BH244" s="107"/>
      <c r="BI244" s="107"/>
      <c r="BJ244" s="107"/>
      <c r="BK244" s="107"/>
      <c r="BL244" s="107"/>
      <c r="BM244" s="107"/>
      <c r="BN244" s="107"/>
      <c r="BO244" s="107"/>
    </row>
    <row r="245" spans="1:67" ht="12.75" customHeight="1">
      <c r="A245" s="107"/>
      <c r="B245" s="107"/>
      <c r="C245" s="107"/>
      <c r="D245" s="107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7"/>
      <c r="AV245" s="107"/>
      <c r="AW245" s="107"/>
      <c r="AX245" s="108"/>
      <c r="AY245" s="108"/>
      <c r="AZ245" s="108"/>
      <c r="BA245" s="108"/>
      <c r="BB245" s="107"/>
      <c r="BC245" s="107"/>
      <c r="BD245" s="107"/>
      <c r="BE245" s="107"/>
      <c r="BF245" s="107"/>
      <c r="BG245" s="107"/>
      <c r="BH245" s="107"/>
      <c r="BI245" s="107"/>
      <c r="BJ245" s="107"/>
      <c r="BK245" s="107"/>
      <c r="BL245" s="107"/>
      <c r="BM245" s="107"/>
      <c r="BN245" s="107"/>
      <c r="BO245" s="107"/>
    </row>
    <row r="246" spans="1:67" ht="12.75" customHeight="1">
      <c r="A246" s="107"/>
      <c r="B246" s="107"/>
      <c r="C246" s="107"/>
      <c r="D246" s="107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/>
      <c r="AL246" s="107"/>
      <c r="AM246" s="107"/>
      <c r="AN246" s="107"/>
      <c r="AO246" s="107"/>
      <c r="AP246" s="107"/>
      <c r="AQ246" s="107"/>
      <c r="AR246" s="107"/>
      <c r="AS246" s="107"/>
      <c r="AT246" s="107"/>
      <c r="AU246" s="107"/>
      <c r="AV246" s="107"/>
      <c r="AW246" s="107"/>
      <c r="AX246" s="108"/>
      <c r="AY246" s="108"/>
      <c r="AZ246" s="108"/>
      <c r="BA246" s="108"/>
      <c r="BB246" s="107"/>
      <c r="BC246" s="107"/>
      <c r="BD246" s="107"/>
      <c r="BE246" s="107"/>
      <c r="BF246" s="107"/>
      <c r="BG246" s="107"/>
      <c r="BH246" s="107"/>
      <c r="BI246" s="107"/>
      <c r="BJ246" s="107"/>
      <c r="BK246" s="107"/>
      <c r="BL246" s="107"/>
      <c r="BM246" s="107"/>
      <c r="BN246" s="107"/>
      <c r="BO246" s="107"/>
    </row>
    <row r="247" spans="1:67" ht="12.75" customHeight="1">
      <c r="A247" s="107"/>
      <c r="B247" s="107"/>
      <c r="C247" s="107"/>
      <c r="D247" s="107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7"/>
      <c r="AV247" s="107"/>
      <c r="AW247" s="107"/>
      <c r="AX247" s="108"/>
      <c r="AY247" s="108"/>
      <c r="AZ247" s="108"/>
      <c r="BA247" s="108"/>
      <c r="BB247" s="107"/>
      <c r="BC247" s="107"/>
      <c r="BD247" s="107"/>
      <c r="BE247" s="107"/>
      <c r="BF247" s="107"/>
      <c r="BG247" s="107"/>
      <c r="BH247" s="107"/>
      <c r="BI247" s="107"/>
      <c r="BJ247" s="107"/>
      <c r="BK247" s="107"/>
      <c r="BL247" s="107"/>
      <c r="BM247" s="107"/>
      <c r="BN247" s="107"/>
      <c r="BO247" s="107"/>
    </row>
    <row r="248" spans="1:67" ht="12.75" customHeight="1">
      <c r="A248" s="107"/>
      <c r="B248" s="107"/>
      <c r="C248" s="107"/>
      <c r="D248" s="107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7"/>
      <c r="AV248" s="107"/>
      <c r="AW248" s="107"/>
      <c r="AX248" s="108"/>
      <c r="AY248" s="108"/>
      <c r="AZ248" s="108"/>
      <c r="BA248" s="108"/>
      <c r="BB248" s="107"/>
      <c r="BC248" s="107"/>
      <c r="BD248" s="107"/>
      <c r="BE248" s="107"/>
      <c r="BF248" s="107"/>
      <c r="BG248" s="107"/>
      <c r="BH248" s="107"/>
      <c r="BI248" s="107"/>
      <c r="BJ248" s="107"/>
      <c r="BK248" s="107"/>
      <c r="BL248" s="107"/>
      <c r="BM248" s="107"/>
      <c r="BN248" s="107"/>
      <c r="BO248" s="107"/>
    </row>
    <row r="249" spans="1:67" ht="12.75" customHeight="1">
      <c r="A249" s="107"/>
      <c r="B249" s="107"/>
      <c r="C249" s="107"/>
      <c r="D249" s="107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07"/>
      <c r="AG249" s="107"/>
      <c r="AH249" s="107"/>
      <c r="AI249" s="107"/>
      <c r="AJ249" s="107"/>
      <c r="AK249" s="107"/>
      <c r="AL249" s="107"/>
      <c r="AM249" s="107"/>
      <c r="AN249" s="107"/>
      <c r="AO249" s="107"/>
      <c r="AP249" s="107"/>
      <c r="AQ249" s="107"/>
      <c r="AR249" s="107"/>
      <c r="AS249" s="107"/>
      <c r="AT249" s="107"/>
      <c r="AU249" s="107"/>
      <c r="AV249" s="107"/>
      <c r="AW249" s="107"/>
      <c r="AX249" s="108"/>
      <c r="AY249" s="108"/>
      <c r="AZ249" s="108"/>
      <c r="BA249" s="108"/>
      <c r="BB249" s="107"/>
      <c r="BC249" s="107"/>
      <c r="BD249" s="107"/>
      <c r="BE249" s="107"/>
      <c r="BF249" s="107"/>
      <c r="BG249" s="107"/>
      <c r="BH249" s="107"/>
      <c r="BI249" s="107"/>
      <c r="BJ249" s="107"/>
      <c r="BK249" s="107"/>
      <c r="BL249" s="107"/>
      <c r="BM249" s="107"/>
      <c r="BN249" s="107"/>
      <c r="BO249" s="107"/>
    </row>
    <row r="250" spans="1:67" ht="12.75" customHeight="1">
      <c r="A250" s="107"/>
      <c r="B250" s="107"/>
      <c r="C250" s="107"/>
      <c r="D250" s="107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7"/>
      <c r="AV250" s="107"/>
      <c r="AW250" s="107"/>
      <c r="AX250" s="108"/>
      <c r="AY250" s="108"/>
      <c r="AZ250" s="108"/>
      <c r="BA250" s="108"/>
      <c r="BB250" s="107"/>
      <c r="BC250" s="107"/>
      <c r="BD250" s="107"/>
      <c r="BE250" s="107"/>
      <c r="BF250" s="107"/>
      <c r="BG250" s="107"/>
      <c r="BH250" s="107"/>
      <c r="BI250" s="107"/>
      <c r="BJ250" s="107"/>
      <c r="BK250" s="107"/>
      <c r="BL250" s="107"/>
      <c r="BM250" s="107"/>
      <c r="BN250" s="107"/>
      <c r="BO250" s="107"/>
    </row>
    <row r="251" spans="1:67" ht="12.75" customHeight="1">
      <c r="A251" s="107"/>
      <c r="B251" s="107"/>
      <c r="C251" s="107"/>
      <c r="D251" s="107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7"/>
      <c r="AD251" s="107"/>
      <c r="AE251" s="107"/>
      <c r="AF251" s="107"/>
      <c r="AG251" s="107"/>
      <c r="AH251" s="107"/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  <c r="AT251" s="107"/>
      <c r="AU251" s="107"/>
      <c r="AV251" s="107"/>
      <c r="AW251" s="107"/>
      <c r="AX251" s="108"/>
      <c r="AY251" s="108"/>
      <c r="AZ251" s="108"/>
      <c r="BA251" s="108"/>
      <c r="BB251" s="107"/>
      <c r="BC251" s="107"/>
      <c r="BD251" s="107"/>
      <c r="BE251" s="107"/>
      <c r="BF251" s="107"/>
      <c r="BG251" s="107"/>
      <c r="BH251" s="107"/>
      <c r="BI251" s="107"/>
      <c r="BJ251" s="107"/>
      <c r="BK251" s="107"/>
      <c r="BL251" s="107"/>
      <c r="BM251" s="107"/>
      <c r="BN251" s="107"/>
      <c r="BO251" s="107"/>
    </row>
    <row r="252" spans="1:67" ht="12.75" customHeight="1">
      <c r="A252" s="107"/>
      <c r="B252" s="107"/>
      <c r="C252" s="107"/>
      <c r="D252" s="107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07"/>
      <c r="AG252" s="107"/>
      <c r="AH252" s="107"/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  <c r="AT252" s="107"/>
      <c r="AU252" s="107"/>
      <c r="AV252" s="107"/>
      <c r="AW252" s="107"/>
      <c r="AX252" s="108"/>
      <c r="AY252" s="108"/>
      <c r="AZ252" s="108"/>
      <c r="BA252" s="108"/>
      <c r="BB252" s="107"/>
      <c r="BC252" s="107"/>
      <c r="BD252" s="107"/>
      <c r="BE252" s="107"/>
      <c r="BF252" s="107"/>
      <c r="BG252" s="107"/>
      <c r="BH252" s="107"/>
      <c r="BI252" s="107"/>
      <c r="BJ252" s="107"/>
      <c r="BK252" s="107"/>
      <c r="BL252" s="107"/>
      <c r="BM252" s="107"/>
      <c r="BN252" s="107"/>
      <c r="BO252" s="107"/>
    </row>
    <row r="253" spans="1:67" ht="12.75" customHeight="1">
      <c r="A253" s="107"/>
      <c r="B253" s="107"/>
      <c r="C253" s="107"/>
      <c r="D253" s="107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/>
      <c r="AT253" s="107"/>
      <c r="AU253" s="107"/>
      <c r="AV253" s="107"/>
      <c r="AW253" s="107"/>
      <c r="AX253" s="108"/>
      <c r="AY253" s="108"/>
      <c r="AZ253" s="108"/>
      <c r="BA253" s="108"/>
      <c r="BB253" s="107"/>
      <c r="BC253" s="107"/>
      <c r="BD253" s="107"/>
      <c r="BE253" s="107"/>
      <c r="BF253" s="107"/>
      <c r="BG253" s="107"/>
      <c r="BH253" s="107"/>
      <c r="BI253" s="107"/>
      <c r="BJ253" s="107"/>
      <c r="BK253" s="107"/>
      <c r="BL253" s="107"/>
      <c r="BM253" s="107"/>
      <c r="BN253" s="107"/>
      <c r="BO253" s="107"/>
    </row>
    <row r="254" spans="1:67" ht="12.75" customHeight="1">
      <c r="A254" s="107"/>
      <c r="B254" s="107"/>
      <c r="C254" s="107"/>
      <c r="D254" s="107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7"/>
      <c r="AV254" s="107"/>
      <c r="AW254" s="107"/>
      <c r="AX254" s="108"/>
      <c r="AY254" s="108"/>
      <c r="AZ254" s="108"/>
      <c r="BA254" s="108"/>
      <c r="BB254" s="107"/>
      <c r="BC254" s="107"/>
      <c r="BD254" s="107"/>
      <c r="BE254" s="107"/>
      <c r="BF254" s="107"/>
      <c r="BG254" s="107"/>
      <c r="BH254" s="107"/>
      <c r="BI254" s="107"/>
      <c r="BJ254" s="107"/>
      <c r="BK254" s="107"/>
      <c r="BL254" s="107"/>
      <c r="BM254" s="107"/>
      <c r="BN254" s="107"/>
      <c r="BO254" s="107"/>
    </row>
    <row r="255" spans="1:67" ht="12.75" customHeight="1">
      <c r="A255" s="107"/>
      <c r="B255" s="107"/>
      <c r="C255" s="107"/>
      <c r="D255" s="107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  <c r="AT255" s="107"/>
      <c r="AU255" s="107"/>
      <c r="AV255" s="107"/>
      <c r="AW255" s="107"/>
      <c r="AX255" s="108"/>
      <c r="AY255" s="108"/>
      <c r="AZ255" s="108"/>
      <c r="BA255" s="108"/>
      <c r="BB255" s="107"/>
      <c r="BC255" s="107"/>
      <c r="BD255" s="107"/>
      <c r="BE255" s="107"/>
      <c r="BF255" s="107"/>
      <c r="BG255" s="107"/>
      <c r="BH255" s="107"/>
      <c r="BI255" s="107"/>
      <c r="BJ255" s="107"/>
      <c r="BK255" s="107"/>
      <c r="BL255" s="107"/>
      <c r="BM255" s="107"/>
      <c r="BN255" s="107"/>
      <c r="BO255" s="107"/>
    </row>
    <row r="256" spans="1:67" ht="12.75" customHeight="1">
      <c r="A256" s="107"/>
      <c r="B256" s="107"/>
      <c r="C256" s="107"/>
      <c r="D256" s="107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7"/>
      <c r="AV256" s="107"/>
      <c r="AW256" s="107"/>
      <c r="AX256" s="108"/>
      <c r="AY256" s="108"/>
      <c r="AZ256" s="108"/>
      <c r="BA256" s="108"/>
      <c r="BB256" s="107"/>
      <c r="BC256" s="107"/>
      <c r="BD256" s="107"/>
      <c r="BE256" s="107"/>
      <c r="BF256" s="107"/>
      <c r="BG256" s="107"/>
      <c r="BH256" s="107"/>
      <c r="BI256" s="107"/>
      <c r="BJ256" s="107"/>
      <c r="BK256" s="107"/>
      <c r="BL256" s="107"/>
      <c r="BM256" s="107"/>
      <c r="BN256" s="107"/>
      <c r="BO256" s="107"/>
    </row>
    <row r="257" spans="1:67" ht="12.75" customHeight="1">
      <c r="A257" s="107"/>
      <c r="B257" s="107"/>
      <c r="C257" s="107"/>
      <c r="D257" s="107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7"/>
      <c r="AV257" s="107"/>
      <c r="AW257" s="107"/>
      <c r="AX257" s="108"/>
      <c r="AY257" s="108"/>
      <c r="AZ257" s="108"/>
      <c r="BA257" s="108"/>
      <c r="BB257" s="107"/>
      <c r="BC257" s="107"/>
      <c r="BD257" s="107"/>
      <c r="BE257" s="107"/>
      <c r="BF257" s="107"/>
      <c r="BG257" s="107"/>
      <c r="BH257" s="107"/>
      <c r="BI257" s="107"/>
      <c r="BJ257" s="107"/>
      <c r="BK257" s="107"/>
      <c r="BL257" s="107"/>
      <c r="BM257" s="107"/>
      <c r="BN257" s="107"/>
      <c r="BO257" s="107"/>
    </row>
    <row r="258" spans="1:67" ht="12.75" customHeight="1">
      <c r="A258" s="107"/>
      <c r="B258" s="107"/>
      <c r="C258" s="107"/>
      <c r="D258" s="107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7"/>
      <c r="AV258" s="107"/>
      <c r="AW258" s="107"/>
      <c r="AX258" s="108"/>
      <c r="AY258" s="108"/>
      <c r="AZ258" s="108"/>
      <c r="BA258" s="108"/>
      <c r="BB258" s="107"/>
      <c r="BC258" s="107"/>
      <c r="BD258" s="107"/>
      <c r="BE258" s="107"/>
      <c r="BF258" s="107"/>
      <c r="BG258" s="107"/>
      <c r="BH258" s="107"/>
      <c r="BI258" s="107"/>
      <c r="BJ258" s="107"/>
      <c r="BK258" s="107"/>
      <c r="BL258" s="107"/>
      <c r="BM258" s="107"/>
      <c r="BN258" s="107"/>
      <c r="BO258" s="107"/>
    </row>
    <row r="259" spans="1:67" ht="12.75" customHeight="1">
      <c r="A259" s="107"/>
      <c r="B259" s="107"/>
      <c r="C259" s="107"/>
      <c r="D259" s="107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7"/>
      <c r="AV259" s="107"/>
      <c r="AW259" s="107"/>
      <c r="AX259" s="108"/>
      <c r="AY259" s="108"/>
      <c r="AZ259" s="108"/>
      <c r="BA259" s="108"/>
      <c r="BB259" s="107"/>
      <c r="BC259" s="107"/>
      <c r="BD259" s="107"/>
      <c r="BE259" s="107"/>
      <c r="BF259" s="107"/>
      <c r="BG259" s="107"/>
      <c r="BH259" s="107"/>
      <c r="BI259" s="107"/>
      <c r="BJ259" s="107"/>
      <c r="BK259" s="107"/>
      <c r="BL259" s="107"/>
      <c r="BM259" s="107"/>
      <c r="BN259" s="107"/>
      <c r="BO259" s="107"/>
    </row>
    <row r="260" spans="1:67" ht="12.75" customHeight="1">
      <c r="A260" s="107"/>
      <c r="B260" s="107"/>
      <c r="C260" s="107"/>
      <c r="D260" s="107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H260" s="107"/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7"/>
      <c r="AV260" s="107"/>
      <c r="AW260" s="107"/>
      <c r="AX260" s="108"/>
      <c r="AY260" s="108"/>
      <c r="AZ260" s="108"/>
      <c r="BA260" s="108"/>
      <c r="BB260" s="107"/>
      <c r="BC260" s="107"/>
      <c r="BD260" s="107"/>
      <c r="BE260" s="107"/>
      <c r="BF260" s="107"/>
      <c r="BG260" s="107"/>
      <c r="BH260" s="107"/>
      <c r="BI260" s="107"/>
      <c r="BJ260" s="107"/>
      <c r="BK260" s="107"/>
      <c r="BL260" s="107"/>
      <c r="BM260" s="107"/>
      <c r="BN260" s="107"/>
      <c r="BO260" s="107"/>
    </row>
    <row r="261" spans="1:67" ht="12.75" customHeight="1">
      <c r="A261" s="107"/>
      <c r="B261" s="107"/>
      <c r="C261" s="107"/>
      <c r="D261" s="107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7"/>
      <c r="AV261" s="107"/>
      <c r="AW261" s="107"/>
      <c r="AX261" s="108"/>
      <c r="AY261" s="108"/>
      <c r="AZ261" s="108"/>
      <c r="BA261" s="108"/>
      <c r="BB261" s="107"/>
      <c r="BC261" s="107"/>
      <c r="BD261" s="107"/>
      <c r="BE261" s="107"/>
      <c r="BF261" s="107"/>
      <c r="BG261" s="107"/>
      <c r="BH261" s="107"/>
      <c r="BI261" s="107"/>
      <c r="BJ261" s="107"/>
      <c r="BK261" s="107"/>
      <c r="BL261" s="107"/>
      <c r="BM261" s="107"/>
      <c r="BN261" s="107"/>
      <c r="BO261" s="107"/>
    </row>
    <row r="262" spans="1:67" ht="12.75" customHeight="1">
      <c r="A262" s="107"/>
      <c r="B262" s="107"/>
      <c r="C262" s="107"/>
      <c r="D262" s="107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7"/>
      <c r="AV262" s="107"/>
      <c r="AW262" s="107"/>
      <c r="AX262" s="108"/>
      <c r="AY262" s="108"/>
      <c r="AZ262" s="108"/>
      <c r="BA262" s="108"/>
      <c r="BB262" s="107"/>
      <c r="BC262" s="107"/>
      <c r="BD262" s="107"/>
      <c r="BE262" s="107"/>
      <c r="BF262" s="107"/>
      <c r="BG262" s="107"/>
      <c r="BH262" s="107"/>
      <c r="BI262" s="107"/>
      <c r="BJ262" s="107"/>
      <c r="BK262" s="107"/>
      <c r="BL262" s="107"/>
      <c r="BM262" s="107"/>
      <c r="BN262" s="107"/>
      <c r="BO262" s="107"/>
    </row>
    <row r="263" spans="1:67" ht="12.75" customHeight="1">
      <c r="A263" s="107"/>
      <c r="B263" s="107"/>
      <c r="C263" s="107"/>
      <c r="D263" s="107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7"/>
      <c r="AV263" s="107"/>
      <c r="AW263" s="107"/>
      <c r="AX263" s="108"/>
      <c r="AY263" s="108"/>
      <c r="AZ263" s="108"/>
      <c r="BA263" s="108"/>
      <c r="BB263" s="107"/>
      <c r="BC263" s="107"/>
      <c r="BD263" s="107"/>
      <c r="BE263" s="107"/>
      <c r="BF263" s="107"/>
      <c r="BG263" s="107"/>
      <c r="BH263" s="107"/>
      <c r="BI263" s="107"/>
      <c r="BJ263" s="107"/>
      <c r="BK263" s="107"/>
      <c r="BL263" s="107"/>
      <c r="BM263" s="107"/>
      <c r="BN263" s="107"/>
      <c r="BO263" s="107"/>
    </row>
    <row r="264" spans="1:67" ht="12.75" customHeight="1">
      <c r="A264" s="107"/>
      <c r="B264" s="107"/>
      <c r="C264" s="107"/>
      <c r="D264" s="107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/>
      <c r="AT264" s="107"/>
      <c r="AU264" s="107"/>
      <c r="AV264" s="107"/>
      <c r="AW264" s="107"/>
      <c r="AX264" s="108"/>
      <c r="AY264" s="108"/>
      <c r="AZ264" s="108"/>
      <c r="BA264" s="108"/>
      <c r="BB264" s="107"/>
      <c r="BC264" s="107"/>
      <c r="BD264" s="107"/>
      <c r="BE264" s="107"/>
      <c r="BF264" s="107"/>
      <c r="BG264" s="107"/>
      <c r="BH264" s="107"/>
      <c r="BI264" s="107"/>
      <c r="BJ264" s="107"/>
      <c r="BK264" s="107"/>
      <c r="BL264" s="107"/>
      <c r="BM264" s="107"/>
      <c r="BN264" s="107"/>
      <c r="BO264" s="107"/>
    </row>
    <row r="265" spans="1:67" ht="12.75" customHeight="1">
      <c r="A265" s="107"/>
      <c r="B265" s="107"/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  <c r="O265" s="107"/>
      <c r="P265" s="107"/>
      <c r="Q265" s="107"/>
      <c r="R265" s="107"/>
      <c r="S265" s="107"/>
      <c r="T265" s="107"/>
      <c r="U265" s="107"/>
      <c r="V265" s="107"/>
      <c r="W265" s="107"/>
      <c r="X265" s="107"/>
      <c r="Y265" s="107"/>
      <c r="Z265" s="107"/>
      <c r="AA265" s="107"/>
      <c r="AB265" s="107"/>
      <c r="AC265" s="107"/>
      <c r="AD265" s="107"/>
      <c r="AE265" s="107"/>
      <c r="AF265" s="107"/>
      <c r="AG265" s="107"/>
      <c r="AH265" s="107"/>
      <c r="AI265" s="107"/>
      <c r="AJ265" s="107"/>
      <c r="AK265" s="107"/>
      <c r="AL265" s="107"/>
      <c r="AM265" s="107"/>
      <c r="AN265" s="107"/>
      <c r="AO265" s="107"/>
      <c r="AP265" s="107"/>
      <c r="AQ265" s="107"/>
      <c r="AR265" s="107"/>
      <c r="AS265" s="107"/>
      <c r="AT265" s="107"/>
      <c r="AU265" s="107"/>
      <c r="AV265" s="107"/>
      <c r="AW265" s="107"/>
      <c r="AX265" s="108"/>
      <c r="AY265" s="108"/>
      <c r="AZ265" s="108"/>
      <c r="BA265" s="108"/>
      <c r="BB265" s="107"/>
      <c r="BC265" s="107"/>
      <c r="BD265" s="107"/>
      <c r="BE265" s="107"/>
      <c r="BF265" s="107"/>
      <c r="BG265" s="107"/>
      <c r="BH265" s="107"/>
      <c r="BI265" s="107"/>
      <c r="BJ265" s="107"/>
      <c r="BK265" s="107"/>
      <c r="BL265" s="107"/>
      <c r="BM265" s="107"/>
      <c r="BN265" s="107"/>
      <c r="BO265" s="107"/>
    </row>
    <row r="266" spans="1:67" ht="12.75" customHeight="1">
      <c r="A266" s="107"/>
      <c r="B266" s="107"/>
      <c r="C266" s="107"/>
      <c r="D266" s="107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H266" s="107"/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  <c r="AT266" s="107"/>
      <c r="AU266" s="107"/>
      <c r="AV266" s="107"/>
      <c r="AW266" s="107"/>
      <c r="AX266" s="108"/>
      <c r="AY266" s="108"/>
      <c r="AZ266" s="108"/>
      <c r="BA266" s="108"/>
      <c r="BB266" s="107"/>
      <c r="BC266" s="107"/>
      <c r="BD266" s="107"/>
      <c r="BE266" s="107"/>
      <c r="BF266" s="107"/>
      <c r="BG266" s="107"/>
      <c r="BH266" s="107"/>
      <c r="BI266" s="107"/>
      <c r="BJ266" s="107"/>
      <c r="BK266" s="107"/>
      <c r="BL266" s="107"/>
      <c r="BM266" s="107"/>
      <c r="BN266" s="107"/>
      <c r="BO266" s="107"/>
    </row>
    <row r="267" spans="1:67" ht="12.75" customHeight="1">
      <c r="A267" s="107"/>
      <c r="B267" s="107"/>
      <c r="C267" s="107"/>
      <c r="D267" s="107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7"/>
      <c r="AV267" s="107"/>
      <c r="AW267" s="107"/>
      <c r="AX267" s="108"/>
      <c r="AY267" s="108"/>
      <c r="AZ267" s="108"/>
      <c r="BA267" s="108"/>
      <c r="BB267" s="107"/>
      <c r="BC267" s="107"/>
      <c r="BD267" s="107"/>
      <c r="BE267" s="107"/>
      <c r="BF267" s="107"/>
      <c r="BG267" s="107"/>
      <c r="BH267" s="107"/>
      <c r="BI267" s="107"/>
      <c r="BJ267" s="107"/>
      <c r="BK267" s="107"/>
      <c r="BL267" s="107"/>
      <c r="BM267" s="107"/>
      <c r="BN267" s="107"/>
      <c r="BO267" s="107"/>
    </row>
    <row r="268" spans="1:67" ht="12.75" customHeight="1">
      <c r="A268" s="107"/>
      <c r="B268" s="107"/>
      <c r="C268" s="107"/>
      <c r="D268" s="107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07"/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7"/>
      <c r="AV268" s="107"/>
      <c r="AW268" s="107"/>
      <c r="AX268" s="108"/>
      <c r="AY268" s="108"/>
      <c r="AZ268" s="108"/>
      <c r="BA268" s="108"/>
      <c r="BB268" s="107"/>
      <c r="BC268" s="107"/>
      <c r="BD268" s="107"/>
      <c r="BE268" s="107"/>
      <c r="BF268" s="107"/>
      <c r="BG268" s="107"/>
      <c r="BH268" s="107"/>
      <c r="BI268" s="107"/>
      <c r="BJ268" s="107"/>
      <c r="BK268" s="107"/>
      <c r="BL268" s="107"/>
      <c r="BM268" s="107"/>
      <c r="BN268" s="107"/>
      <c r="BO268" s="107"/>
    </row>
    <row r="269" spans="1:67" ht="12.75" customHeight="1">
      <c r="A269" s="107"/>
      <c r="B269" s="107"/>
      <c r="C269" s="107"/>
      <c r="D269" s="107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7"/>
      <c r="AV269" s="107"/>
      <c r="AW269" s="107"/>
      <c r="AX269" s="108"/>
      <c r="AY269" s="108"/>
      <c r="AZ269" s="108"/>
      <c r="BA269" s="108"/>
      <c r="BB269" s="107"/>
      <c r="BC269" s="107"/>
      <c r="BD269" s="107"/>
      <c r="BE269" s="107"/>
      <c r="BF269" s="107"/>
      <c r="BG269" s="107"/>
      <c r="BH269" s="107"/>
      <c r="BI269" s="107"/>
      <c r="BJ269" s="107"/>
      <c r="BK269" s="107"/>
      <c r="BL269" s="107"/>
      <c r="BM269" s="107"/>
      <c r="BN269" s="107"/>
      <c r="BO269" s="107"/>
    </row>
    <row r="270" spans="1:67" ht="12.75" customHeight="1">
      <c r="A270" s="107"/>
      <c r="B270" s="107"/>
      <c r="C270" s="107"/>
      <c r="D270" s="107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7"/>
      <c r="AV270" s="107"/>
      <c r="AW270" s="107"/>
      <c r="AX270" s="108"/>
      <c r="AY270" s="108"/>
      <c r="AZ270" s="108"/>
      <c r="BA270" s="108"/>
      <c r="BB270" s="107"/>
      <c r="BC270" s="107"/>
      <c r="BD270" s="107"/>
      <c r="BE270" s="107"/>
      <c r="BF270" s="107"/>
      <c r="BG270" s="107"/>
      <c r="BH270" s="107"/>
      <c r="BI270" s="107"/>
      <c r="BJ270" s="107"/>
      <c r="BK270" s="107"/>
      <c r="BL270" s="107"/>
      <c r="BM270" s="107"/>
      <c r="BN270" s="107"/>
      <c r="BO270" s="107"/>
    </row>
    <row r="271" spans="1:67" ht="12.75" customHeight="1">
      <c r="A271" s="107"/>
      <c r="B271" s="107"/>
      <c r="C271" s="107"/>
      <c r="D271" s="107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  <c r="AJ271" s="107"/>
      <c r="AK271" s="107"/>
      <c r="AL271" s="107"/>
      <c r="AM271" s="107"/>
      <c r="AN271" s="107"/>
      <c r="AO271" s="107"/>
      <c r="AP271" s="107"/>
      <c r="AQ271" s="107"/>
      <c r="AR271" s="107"/>
      <c r="AS271" s="107"/>
      <c r="AT271" s="107"/>
      <c r="AU271" s="107"/>
      <c r="AV271" s="107"/>
      <c r="AW271" s="107"/>
      <c r="AX271" s="108"/>
      <c r="AY271" s="108"/>
      <c r="AZ271" s="108"/>
      <c r="BA271" s="108"/>
      <c r="BB271" s="107"/>
      <c r="BC271" s="107"/>
      <c r="BD271" s="107"/>
      <c r="BE271" s="107"/>
      <c r="BF271" s="107"/>
      <c r="BG271" s="107"/>
      <c r="BH271" s="107"/>
      <c r="BI271" s="107"/>
      <c r="BJ271" s="107"/>
      <c r="BK271" s="107"/>
      <c r="BL271" s="107"/>
      <c r="BM271" s="107"/>
      <c r="BN271" s="107"/>
      <c r="BO271" s="107"/>
    </row>
    <row r="272" spans="1:67" ht="12.75" customHeight="1">
      <c r="A272" s="107"/>
      <c r="B272" s="107"/>
      <c r="C272" s="107"/>
      <c r="D272" s="107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7"/>
      <c r="AV272" s="107"/>
      <c r="AW272" s="107"/>
      <c r="AX272" s="108"/>
      <c r="AY272" s="108"/>
      <c r="AZ272" s="108"/>
      <c r="BA272" s="108"/>
      <c r="BB272" s="107"/>
      <c r="BC272" s="107"/>
      <c r="BD272" s="107"/>
      <c r="BE272" s="107"/>
      <c r="BF272" s="107"/>
      <c r="BG272" s="107"/>
      <c r="BH272" s="107"/>
      <c r="BI272" s="107"/>
      <c r="BJ272" s="107"/>
      <c r="BK272" s="107"/>
      <c r="BL272" s="107"/>
      <c r="BM272" s="107"/>
      <c r="BN272" s="107"/>
      <c r="BO272" s="107"/>
    </row>
    <row r="273" spans="1:67" ht="12.75" customHeight="1">
      <c r="A273" s="107"/>
      <c r="B273" s="107"/>
      <c r="C273" s="107"/>
      <c r="D273" s="107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7"/>
      <c r="AV273" s="107"/>
      <c r="AW273" s="107"/>
      <c r="AX273" s="108"/>
      <c r="AY273" s="108"/>
      <c r="AZ273" s="108"/>
      <c r="BA273" s="108"/>
      <c r="BB273" s="107"/>
      <c r="BC273" s="107"/>
      <c r="BD273" s="107"/>
      <c r="BE273" s="107"/>
      <c r="BF273" s="107"/>
      <c r="BG273" s="107"/>
      <c r="BH273" s="107"/>
      <c r="BI273" s="107"/>
      <c r="BJ273" s="107"/>
      <c r="BK273" s="107"/>
      <c r="BL273" s="107"/>
      <c r="BM273" s="107"/>
      <c r="BN273" s="107"/>
      <c r="BO273" s="107"/>
    </row>
    <row r="274" spans="1:67" ht="12.75" customHeight="1">
      <c r="A274" s="107"/>
      <c r="B274" s="107"/>
      <c r="C274" s="107"/>
      <c r="D274" s="107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7"/>
      <c r="AV274" s="107"/>
      <c r="AW274" s="107"/>
      <c r="AX274" s="108"/>
      <c r="AY274" s="108"/>
      <c r="AZ274" s="108"/>
      <c r="BA274" s="108"/>
      <c r="BB274" s="107"/>
      <c r="BC274" s="107"/>
      <c r="BD274" s="107"/>
      <c r="BE274" s="107"/>
      <c r="BF274" s="107"/>
      <c r="BG274" s="107"/>
      <c r="BH274" s="107"/>
      <c r="BI274" s="107"/>
      <c r="BJ274" s="107"/>
      <c r="BK274" s="107"/>
      <c r="BL274" s="107"/>
      <c r="BM274" s="107"/>
      <c r="BN274" s="107"/>
      <c r="BO274" s="107"/>
    </row>
    <row r="275" spans="1:67" ht="12.75" customHeight="1">
      <c r="A275" s="107"/>
      <c r="B275" s="107"/>
      <c r="C275" s="107"/>
      <c r="D275" s="107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07"/>
      <c r="AG275" s="107"/>
      <c r="AH275" s="107"/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  <c r="AT275" s="107"/>
      <c r="AU275" s="107"/>
      <c r="AV275" s="107"/>
      <c r="AW275" s="107"/>
      <c r="AX275" s="108"/>
      <c r="AY275" s="108"/>
      <c r="AZ275" s="108"/>
      <c r="BA275" s="108"/>
      <c r="BB275" s="107"/>
      <c r="BC275" s="107"/>
      <c r="BD275" s="107"/>
      <c r="BE275" s="107"/>
      <c r="BF275" s="107"/>
      <c r="BG275" s="107"/>
      <c r="BH275" s="107"/>
      <c r="BI275" s="107"/>
      <c r="BJ275" s="107"/>
      <c r="BK275" s="107"/>
      <c r="BL275" s="107"/>
      <c r="BM275" s="107"/>
      <c r="BN275" s="107"/>
      <c r="BO275" s="107"/>
    </row>
    <row r="276" spans="1:67" ht="12.75" customHeight="1">
      <c r="A276" s="107"/>
      <c r="B276" s="107"/>
      <c r="C276" s="107"/>
      <c r="D276" s="107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07"/>
      <c r="AG276" s="107"/>
      <c r="AH276" s="107"/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  <c r="AT276" s="107"/>
      <c r="AU276" s="107"/>
      <c r="AV276" s="107"/>
      <c r="AW276" s="107"/>
      <c r="AX276" s="108"/>
      <c r="AY276" s="108"/>
      <c r="AZ276" s="108"/>
      <c r="BA276" s="108"/>
      <c r="BB276" s="107"/>
      <c r="BC276" s="107"/>
      <c r="BD276" s="107"/>
      <c r="BE276" s="107"/>
      <c r="BF276" s="107"/>
      <c r="BG276" s="107"/>
      <c r="BH276" s="107"/>
      <c r="BI276" s="107"/>
      <c r="BJ276" s="107"/>
      <c r="BK276" s="107"/>
      <c r="BL276" s="107"/>
      <c r="BM276" s="107"/>
      <c r="BN276" s="107"/>
      <c r="BO276" s="107"/>
    </row>
    <row r="277" spans="1:67" ht="12.75" customHeight="1">
      <c r="A277" s="107"/>
      <c r="B277" s="107"/>
      <c r="C277" s="107"/>
      <c r="D277" s="107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7"/>
      <c r="AV277" s="107"/>
      <c r="AW277" s="107"/>
      <c r="AX277" s="108"/>
      <c r="AY277" s="108"/>
      <c r="AZ277" s="108"/>
      <c r="BA277" s="108"/>
      <c r="BB277" s="107"/>
      <c r="BC277" s="107"/>
      <c r="BD277" s="107"/>
      <c r="BE277" s="107"/>
      <c r="BF277" s="107"/>
      <c r="BG277" s="107"/>
      <c r="BH277" s="107"/>
      <c r="BI277" s="107"/>
      <c r="BJ277" s="107"/>
      <c r="BK277" s="107"/>
      <c r="BL277" s="107"/>
      <c r="BM277" s="107"/>
      <c r="BN277" s="107"/>
      <c r="BO277" s="107"/>
    </row>
    <row r="278" spans="1:67" ht="12.75" customHeight="1">
      <c r="A278" s="107"/>
      <c r="B278" s="107"/>
      <c r="C278" s="107"/>
      <c r="D278" s="107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107"/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7"/>
      <c r="AV278" s="107"/>
      <c r="AW278" s="107"/>
      <c r="AX278" s="108"/>
      <c r="AY278" s="108"/>
      <c r="AZ278" s="108"/>
      <c r="BA278" s="108"/>
      <c r="BB278" s="107"/>
      <c r="BC278" s="107"/>
      <c r="BD278" s="107"/>
      <c r="BE278" s="107"/>
      <c r="BF278" s="107"/>
      <c r="BG278" s="107"/>
      <c r="BH278" s="107"/>
      <c r="BI278" s="107"/>
      <c r="BJ278" s="107"/>
      <c r="BK278" s="107"/>
      <c r="BL278" s="107"/>
      <c r="BM278" s="107"/>
      <c r="BN278" s="107"/>
      <c r="BO278" s="107"/>
    </row>
    <row r="279" spans="1:67" ht="12.75" customHeight="1">
      <c r="A279" s="107"/>
      <c r="B279" s="107"/>
      <c r="C279" s="107"/>
      <c r="D279" s="107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7"/>
      <c r="AV279" s="107"/>
      <c r="AW279" s="107"/>
      <c r="AX279" s="108"/>
      <c r="AY279" s="108"/>
      <c r="AZ279" s="108"/>
      <c r="BA279" s="108"/>
      <c r="BB279" s="107"/>
      <c r="BC279" s="107"/>
      <c r="BD279" s="107"/>
      <c r="BE279" s="107"/>
      <c r="BF279" s="107"/>
      <c r="BG279" s="107"/>
      <c r="BH279" s="107"/>
      <c r="BI279" s="107"/>
      <c r="BJ279" s="107"/>
      <c r="BK279" s="107"/>
      <c r="BL279" s="107"/>
      <c r="BM279" s="107"/>
      <c r="BN279" s="107"/>
      <c r="BO279" s="107"/>
    </row>
    <row r="280" spans="1:67" ht="12.75" customHeight="1">
      <c r="A280" s="107"/>
      <c r="B280" s="107"/>
      <c r="C280" s="107"/>
      <c r="D280" s="107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7"/>
      <c r="AV280" s="107"/>
      <c r="AW280" s="107"/>
      <c r="AX280" s="108"/>
      <c r="AY280" s="108"/>
      <c r="AZ280" s="108"/>
      <c r="BA280" s="108"/>
      <c r="BB280" s="107"/>
      <c r="BC280" s="107"/>
      <c r="BD280" s="107"/>
      <c r="BE280" s="107"/>
      <c r="BF280" s="107"/>
      <c r="BG280" s="107"/>
      <c r="BH280" s="107"/>
      <c r="BI280" s="107"/>
      <c r="BJ280" s="107"/>
      <c r="BK280" s="107"/>
      <c r="BL280" s="107"/>
      <c r="BM280" s="107"/>
      <c r="BN280" s="107"/>
      <c r="BO280" s="107"/>
    </row>
    <row r="281" spans="1:67" ht="12.75" customHeight="1">
      <c r="A281" s="107"/>
      <c r="B281" s="107"/>
      <c r="C281" s="107"/>
      <c r="D281" s="107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7"/>
      <c r="AH281" s="107"/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  <c r="AT281" s="107"/>
      <c r="AU281" s="107"/>
      <c r="AV281" s="107"/>
      <c r="AW281" s="107"/>
      <c r="AX281" s="108"/>
      <c r="AY281" s="108"/>
      <c r="AZ281" s="108"/>
      <c r="BA281" s="108"/>
      <c r="BB281" s="107"/>
      <c r="BC281" s="107"/>
      <c r="BD281" s="107"/>
      <c r="BE281" s="107"/>
      <c r="BF281" s="107"/>
      <c r="BG281" s="107"/>
      <c r="BH281" s="107"/>
      <c r="BI281" s="107"/>
      <c r="BJ281" s="107"/>
      <c r="BK281" s="107"/>
      <c r="BL281" s="107"/>
      <c r="BM281" s="107"/>
      <c r="BN281" s="107"/>
      <c r="BO281" s="107"/>
    </row>
    <row r="282" spans="1:67" ht="12.75" customHeight="1">
      <c r="A282" s="107"/>
      <c r="B282" s="107"/>
      <c r="C282" s="107"/>
      <c r="D282" s="107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H282" s="107"/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  <c r="AT282" s="107"/>
      <c r="AU282" s="107"/>
      <c r="AV282" s="107"/>
      <c r="AW282" s="107"/>
      <c r="AX282" s="108"/>
      <c r="AY282" s="108"/>
      <c r="AZ282" s="108"/>
      <c r="BA282" s="108"/>
      <c r="BB282" s="107"/>
      <c r="BC282" s="107"/>
      <c r="BD282" s="107"/>
      <c r="BE282" s="107"/>
      <c r="BF282" s="107"/>
      <c r="BG282" s="107"/>
      <c r="BH282" s="107"/>
      <c r="BI282" s="107"/>
      <c r="BJ282" s="107"/>
      <c r="BK282" s="107"/>
      <c r="BL282" s="107"/>
      <c r="BM282" s="107"/>
      <c r="BN282" s="107"/>
      <c r="BO282" s="107"/>
    </row>
    <row r="283" spans="1:67" ht="12.75" customHeight="1">
      <c r="A283" s="107"/>
      <c r="B283" s="107"/>
      <c r="C283" s="107"/>
      <c r="D283" s="107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7"/>
      <c r="AF283" s="107"/>
      <c r="AG283" s="107"/>
      <c r="AH283" s="107"/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  <c r="AT283" s="107"/>
      <c r="AU283" s="107"/>
      <c r="AV283" s="107"/>
      <c r="AW283" s="107"/>
      <c r="AX283" s="108"/>
      <c r="AY283" s="108"/>
      <c r="AZ283" s="108"/>
      <c r="BA283" s="108"/>
      <c r="BB283" s="107"/>
      <c r="BC283" s="107"/>
      <c r="BD283" s="107"/>
      <c r="BE283" s="107"/>
      <c r="BF283" s="107"/>
      <c r="BG283" s="107"/>
      <c r="BH283" s="107"/>
      <c r="BI283" s="107"/>
      <c r="BJ283" s="107"/>
      <c r="BK283" s="107"/>
      <c r="BL283" s="107"/>
      <c r="BM283" s="107"/>
      <c r="BN283" s="107"/>
      <c r="BO283" s="107"/>
    </row>
    <row r="284" spans="1:67" ht="12.75" customHeight="1">
      <c r="A284" s="107"/>
      <c r="B284" s="107"/>
      <c r="C284" s="107"/>
      <c r="D284" s="107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7"/>
      <c r="AD284" s="107"/>
      <c r="AE284" s="107"/>
      <c r="AF284" s="107"/>
      <c r="AG284" s="107"/>
      <c r="AH284" s="107"/>
      <c r="AI284" s="107"/>
      <c r="AJ284" s="107"/>
      <c r="AK284" s="107"/>
      <c r="AL284" s="107"/>
      <c r="AM284" s="107"/>
      <c r="AN284" s="107"/>
      <c r="AO284" s="107"/>
      <c r="AP284" s="107"/>
      <c r="AQ284" s="107"/>
      <c r="AR284" s="107"/>
      <c r="AS284" s="107"/>
      <c r="AT284" s="107"/>
      <c r="AU284" s="107"/>
      <c r="AV284" s="107"/>
      <c r="AW284" s="107"/>
      <c r="AX284" s="108"/>
      <c r="AY284" s="108"/>
      <c r="AZ284" s="108"/>
      <c r="BA284" s="108"/>
      <c r="BB284" s="107"/>
      <c r="BC284" s="107"/>
      <c r="BD284" s="107"/>
      <c r="BE284" s="107"/>
      <c r="BF284" s="107"/>
      <c r="BG284" s="107"/>
      <c r="BH284" s="107"/>
      <c r="BI284" s="107"/>
      <c r="BJ284" s="107"/>
      <c r="BK284" s="107"/>
      <c r="BL284" s="107"/>
      <c r="BM284" s="107"/>
      <c r="BN284" s="107"/>
      <c r="BO284" s="107"/>
    </row>
    <row r="285" spans="1:67" ht="12.75" customHeight="1">
      <c r="A285" s="107"/>
      <c r="B285" s="107"/>
      <c r="C285" s="107"/>
      <c r="D285" s="107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H285" s="107"/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7"/>
      <c r="AV285" s="107"/>
      <c r="AW285" s="107"/>
      <c r="AX285" s="108"/>
      <c r="AY285" s="108"/>
      <c r="AZ285" s="108"/>
      <c r="BA285" s="108"/>
      <c r="BB285" s="107"/>
      <c r="BC285" s="107"/>
      <c r="BD285" s="107"/>
      <c r="BE285" s="107"/>
      <c r="BF285" s="107"/>
      <c r="BG285" s="107"/>
      <c r="BH285" s="107"/>
      <c r="BI285" s="107"/>
      <c r="BJ285" s="107"/>
      <c r="BK285" s="107"/>
      <c r="BL285" s="107"/>
      <c r="BM285" s="107"/>
      <c r="BN285" s="107"/>
      <c r="BO285" s="107"/>
    </row>
    <row r="286" spans="1:67" ht="12.75" customHeight="1">
      <c r="A286" s="109"/>
      <c r="B286" s="109"/>
      <c r="C286" s="109"/>
      <c r="D286" s="109"/>
      <c r="E286" s="109"/>
      <c r="F286" s="109"/>
      <c r="G286" s="109"/>
      <c r="H286" s="109"/>
      <c r="I286" s="109"/>
      <c r="J286" s="109"/>
      <c r="K286" s="109"/>
      <c r="L286" s="109"/>
      <c r="M286" s="109"/>
      <c r="N286" s="109"/>
      <c r="O286" s="109"/>
      <c r="P286" s="109"/>
      <c r="Q286" s="109"/>
      <c r="R286" s="109"/>
      <c r="S286" s="109"/>
      <c r="T286" s="109"/>
      <c r="U286" s="109"/>
      <c r="V286" s="109"/>
      <c r="W286" s="109"/>
      <c r="X286" s="109"/>
      <c r="Y286" s="109"/>
      <c r="Z286" s="109"/>
      <c r="AA286" s="109"/>
      <c r="AB286" s="109"/>
      <c r="AC286" s="109"/>
      <c r="AD286" s="109"/>
      <c r="AE286" s="109"/>
      <c r="AF286" s="109"/>
      <c r="AG286" s="109"/>
      <c r="AH286" s="109"/>
      <c r="AI286" s="109"/>
      <c r="AJ286" s="109"/>
      <c r="AK286" s="109"/>
      <c r="AL286" s="109"/>
      <c r="AM286" s="109"/>
      <c r="AN286" s="109"/>
      <c r="AO286" s="109"/>
      <c r="AP286" s="109"/>
      <c r="AQ286" s="109"/>
      <c r="AR286" s="109"/>
      <c r="AS286" s="109"/>
      <c r="AT286" s="109"/>
      <c r="AU286" s="109"/>
      <c r="AV286" s="109"/>
      <c r="AW286" s="109"/>
      <c r="AX286" s="110"/>
      <c r="AY286" s="110"/>
      <c r="AZ286" s="110"/>
      <c r="BA286" s="110"/>
      <c r="BB286" s="109"/>
      <c r="BC286" s="109"/>
      <c r="BD286" s="109"/>
      <c r="BE286" s="109"/>
      <c r="BF286" s="109"/>
      <c r="BG286" s="109"/>
      <c r="BH286" s="109"/>
      <c r="BI286" s="109"/>
      <c r="BJ286" s="109"/>
      <c r="BK286" s="109"/>
      <c r="BL286" s="109"/>
      <c r="BM286" s="109"/>
      <c r="BN286" s="109"/>
      <c r="BO286" s="109"/>
    </row>
    <row r="287" spans="1:67" ht="12.75" customHeight="1">
      <c r="A287" s="109"/>
      <c r="B287" s="109"/>
      <c r="C287" s="109"/>
      <c r="D287" s="109"/>
      <c r="E287" s="109"/>
      <c r="F287" s="109"/>
      <c r="G287" s="109"/>
      <c r="H287" s="109"/>
      <c r="I287" s="109"/>
      <c r="J287" s="109"/>
      <c r="K287" s="109"/>
      <c r="L287" s="109"/>
      <c r="M287" s="109"/>
      <c r="N287" s="109"/>
      <c r="O287" s="109"/>
      <c r="P287" s="109"/>
      <c r="Q287" s="109"/>
      <c r="R287" s="109"/>
      <c r="S287" s="109"/>
      <c r="T287" s="109"/>
      <c r="U287" s="109"/>
      <c r="V287" s="109"/>
      <c r="W287" s="109"/>
      <c r="X287" s="109"/>
      <c r="Y287" s="109"/>
      <c r="Z287" s="109"/>
      <c r="AA287" s="109"/>
      <c r="AB287" s="109"/>
      <c r="AC287" s="109"/>
      <c r="AD287" s="109"/>
      <c r="AE287" s="109"/>
      <c r="AF287" s="109"/>
      <c r="AG287" s="109"/>
      <c r="AH287" s="109"/>
      <c r="AI287" s="109"/>
      <c r="AJ287" s="109"/>
      <c r="AK287" s="109"/>
      <c r="AL287" s="109"/>
      <c r="AM287" s="109"/>
      <c r="AN287" s="109"/>
      <c r="AO287" s="109"/>
      <c r="AP287" s="109"/>
      <c r="AQ287" s="109"/>
      <c r="AR287" s="109"/>
      <c r="AS287" s="109"/>
      <c r="AT287" s="109"/>
      <c r="AU287" s="109"/>
      <c r="AV287" s="109"/>
      <c r="AW287" s="109"/>
      <c r="AX287" s="110"/>
      <c r="AY287" s="110"/>
      <c r="AZ287" s="110"/>
      <c r="BA287" s="110"/>
      <c r="BB287" s="109"/>
      <c r="BC287" s="109"/>
      <c r="BD287" s="109"/>
      <c r="BE287" s="109"/>
      <c r="BF287" s="109"/>
      <c r="BG287" s="109"/>
      <c r="BH287" s="109"/>
      <c r="BI287" s="109"/>
      <c r="BJ287" s="109"/>
      <c r="BK287" s="109"/>
      <c r="BL287" s="109"/>
      <c r="BM287" s="109"/>
      <c r="BN287" s="109"/>
      <c r="BO287" s="109"/>
    </row>
    <row r="288" spans="1:67" ht="12.75" customHeight="1">
      <c r="A288" s="109"/>
      <c r="B288" s="109"/>
      <c r="C288" s="109"/>
      <c r="D288" s="109"/>
      <c r="E288" s="109"/>
      <c r="F288" s="109"/>
      <c r="G288" s="109"/>
      <c r="H288" s="109"/>
      <c r="I288" s="109"/>
      <c r="J288" s="109"/>
      <c r="K288" s="109"/>
      <c r="L288" s="109"/>
      <c r="M288" s="109"/>
      <c r="N288" s="109"/>
      <c r="O288" s="109"/>
      <c r="P288" s="109"/>
      <c r="Q288" s="109"/>
      <c r="R288" s="109"/>
      <c r="S288" s="109"/>
      <c r="T288" s="109"/>
      <c r="U288" s="109"/>
      <c r="V288" s="109"/>
      <c r="W288" s="109"/>
      <c r="X288" s="109"/>
      <c r="Y288" s="109"/>
      <c r="Z288" s="109"/>
      <c r="AA288" s="109"/>
      <c r="AB288" s="109"/>
      <c r="AC288" s="109"/>
      <c r="AD288" s="109"/>
      <c r="AE288" s="109"/>
      <c r="AF288" s="109"/>
      <c r="AG288" s="109"/>
      <c r="AH288" s="109"/>
      <c r="AI288" s="109"/>
      <c r="AJ288" s="109"/>
      <c r="AK288" s="109"/>
      <c r="AL288" s="109"/>
      <c r="AM288" s="109"/>
      <c r="AN288" s="109"/>
      <c r="AO288" s="109"/>
      <c r="AP288" s="109"/>
      <c r="AQ288" s="109"/>
      <c r="AR288" s="109"/>
      <c r="AS288" s="109"/>
      <c r="AT288" s="109"/>
      <c r="AU288" s="109"/>
      <c r="AV288" s="109"/>
      <c r="AW288" s="109"/>
      <c r="AX288" s="110"/>
      <c r="AY288" s="110"/>
      <c r="AZ288" s="110"/>
      <c r="BA288" s="110"/>
      <c r="BB288" s="109"/>
      <c r="BC288" s="109"/>
      <c r="BD288" s="109"/>
      <c r="BE288" s="109"/>
      <c r="BF288" s="109"/>
      <c r="BG288" s="109"/>
      <c r="BH288" s="109"/>
      <c r="BI288" s="109"/>
      <c r="BJ288" s="109"/>
      <c r="BK288" s="109"/>
      <c r="BL288" s="109"/>
      <c r="BM288" s="109"/>
      <c r="BN288" s="109"/>
      <c r="BO288" s="109"/>
    </row>
    <row r="289" spans="1:67" ht="12.75" customHeight="1">
      <c r="A289" s="109"/>
      <c r="B289" s="109"/>
      <c r="C289" s="109"/>
      <c r="D289" s="109"/>
      <c r="E289" s="109"/>
      <c r="F289" s="109"/>
      <c r="G289" s="109"/>
      <c r="H289" s="109"/>
      <c r="I289" s="109"/>
      <c r="J289" s="109"/>
      <c r="K289" s="109"/>
      <c r="L289" s="109"/>
      <c r="M289" s="109"/>
      <c r="N289" s="109"/>
      <c r="O289" s="109"/>
      <c r="P289" s="109"/>
      <c r="Q289" s="109"/>
      <c r="R289" s="109"/>
      <c r="S289" s="109"/>
      <c r="T289" s="109"/>
      <c r="U289" s="109"/>
      <c r="V289" s="109"/>
      <c r="W289" s="109"/>
      <c r="X289" s="109"/>
      <c r="Y289" s="109"/>
      <c r="Z289" s="109"/>
      <c r="AA289" s="109"/>
      <c r="AB289" s="109"/>
      <c r="AC289" s="109"/>
      <c r="AD289" s="109"/>
      <c r="AE289" s="109"/>
      <c r="AF289" s="109"/>
      <c r="AG289" s="109"/>
      <c r="AH289" s="109"/>
      <c r="AI289" s="109"/>
      <c r="AJ289" s="109"/>
      <c r="AK289" s="109"/>
      <c r="AL289" s="109"/>
      <c r="AM289" s="109"/>
      <c r="AN289" s="109"/>
      <c r="AO289" s="109"/>
      <c r="AP289" s="109"/>
      <c r="AQ289" s="109"/>
      <c r="AR289" s="109"/>
      <c r="AS289" s="109"/>
      <c r="AT289" s="109"/>
      <c r="AU289" s="109"/>
      <c r="AV289" s="109"/>
      <c r="AW289" s="109"/>
      <c r="AX289" s="110"/>
      <c r="AY289" s="110"/>
      <c r="AZ289" s="110"/>
      <c r="BA289" s="110"/>
      <c r="BB289" s="109"/>
      <c r="BC289" s="109"/>
      <c r="BD289" s="109"/>
      <c r="BE289" s="109"/>
      <c r="BF289" s="109"/>
      <c r="BG289" s="109"/>
      <c r="BH289" s="109"/>
      <c r="BI289" s="109"/>
      <c r="BJ289" s="109"/>
      <c r="BK289" s="109"/>
      <c r="BL289" s="109"/>
      <c r="BM289" s="109"/>
      <c r="BN289" s="109"/>
      <c r="BO289" s="109"/>
    </row>
    <row r="290" spans="1:67" ht="12.75" customHeight="1">
      <c r="A290" s="109"/>
      <c r="B290" s="109"/>
      <c r="C290" s="109"/>
      <c r="D290" s="109"/>
      <c r="E290" s="109"/>
      <c r="F290" s="109"/>
      <c r="G290" s="109"/>
      <c r="H290" s="109"/>
      <c r="I290" s="109"/>
      <c r="J290" s="109"/>
      <c r="K290" s="109"/>
      <c r="L290" s="109"/>
      <c r="M290" s="109"/>
      <c r="N290" s="109"/>
      <c r="O290" s="109"/>
      <c r="P290" s="109"/>
      <c r="Q290" s="109"/>
      <c r="R290" s="109"/>
      <c r="S290" s="109"/>
      <c r="T290" s="109"/>
      <c r="U290" s="109"/>
      <c r="V290" s="109"/>
      <c r="W290" s="109"/>
      <c r="X290" s="109"/>
      <c r="Y290" s="109"/>
      <c r="Z290" s="109"/>
      <c r="AA290" s="109"/>
      <c r="AB290" s="109"/>
      <c r="AC290" s="109"/>
      <c r="AD290" s="109"/>
      <c r="AE290" s="109"/>
      <c r="AF290" s="109"/>
      <c r="AG290" s="109"/>
      <c r="AH290" s="109"/>
      <c r="AI290" s="109"/>
      <c r="AJ290" s="109"/>
      <c r="AK290" s="109"/>
      <c r="AL290" s="109"/>
      <c r="AM290" s="109"/>
      <c r="AN290" s="109"/>
      <c r="AO290" s="109"/>
      <c r="AP290" s="109"/>
      <c r="AQ290" s="109"/>
      <c r="AR290" s="109"/>
      <c r="AS290" s="109"/>
      <c r="AT290" s="109"/>
      <c r="AU290" s="109"/>
      <c r="AV290" s="109"/>
      <c r="AW290" s="109"/>
      <c r="AX290" s="110"/>
      <c r="AY290" s="110"/>
      <c r="AZ290" s="110"/>
      <c r="BA290" s="110"/>
      <c r="BB290" s="109"/>
      <c r="BC290" s="109"/>
      <c r="BD290" s="109"/>
      <c r="BE290" s="109"/>
      <c r="BF290" s="109"/>
      <c r="BG290" s="109"/>
      <c r="BH290" s="109"/>
      <c r="BI290" s="109"/>
      <c r="BJ290" s="109"/>
      <c r="BK290" s="109"/>
      <c r="BL290" s="109"/>
      <c r="BM290" s="109"/>
      <c r="BN290" s="109"/>
      <c r="BO290" s="109"/>
    </row>
    <row r="291" spans="1:67" ht="12.75" customHeight="1">
      <c r="A291" s="109"/>
      <c r="B291" s="109"/>
      <c r="C291" s="109"/>
      <c r="D291" s="109"/>
      <c r="E291" s="109"/>
      <c r="F291" s="109"/>
      <c r="G291" s="109"/>
      <c r="H291" s="109"/>
      <c r="I291" s="109"/>
      <c r="J291" s="109"/>
      <c r="K291" s="109"/>
      <c r="L291" s="109"/>
      <c r="M291" s="109"/>
      <c r="N291" s="109"/>
      <c r="O291" s="109"/>
      <c r="P291" s="109"/>
      <c r="Q291" s="109"/>
      <c r="R291" s="109"/>
      <c r="S291" s="109"/>
      <c r="T291" s="109"/>
      <c r="U291" s="109"/>
      <c r="V291" s="109"/>
      <c r="W291" s="109"/>
      <c r="X291" s="109"/>
      <c r="Y291" s="109"/>
      <c r="Z291" s="109"/>
      <c r="AA291" s="109"/>
      <c r="AB291" s="109"/>
      <c r="AC291" s="109"/>
      <c r="AD291" s="109"/>
      <c r="AE291" s="109"/>
      <c r="AF291" s="109"/>
      <c r="AG291" s="109"/>
      <c r="AH291" s="109"/>
      <c r="AI291" s="109"/>
      <c r="AJ291" s="109"/>
      <c r="AK291" s="109"/>
      <c r="AL291" s="109"/>
      <c r="AM291" s="109"/>
      <c r="AN291" s="109"/>
      <c r="AO291" s="109"/>
      <c r="AP291" s="109"/>
      <c r="AQ291" s="109"/>
      <c r="AR291" s="109"/>
      <c r="AS291" s="109"/>
      <c r="AT291" s="109"/>
      <c r="AU291" s="109"/>
      <c r="AV291" s="109"/>
      <c r="AW291" s="109"/>
      <c r="AX291" s="110"/>
      <c r="AY291" s="110"/>
      <c r="AZ291" s="110"/>
      <c r="BA291" s="110"/>
      <c r="BB291" s="109"/>
      <c r="BC291" s="109"/>
      <c r="BD291" s="109"/>
      <c r="BE291" s="109"/>
      <c r="BF291" s="109"/>
      <c r="BG291" s="109"/>
      <c r="BH291" s="109"/>
      <c r="BI291" s="109"/>
      <c r="BJ291" s="109"/>
      <c r="BK291" s="109"/>
      <c r="BL291" s="109"/>
      <c r="BM291" s="109"/>
      <c r="BN291" s="109"/>
      <c r="BO291" s="109"/>
    </row>
    <row r="292" spans="1:67" ht="12.75" customHeight="1">
      <c r="A292" s="109"/>
      <c r="B292" s="109"/>
      <c r="C292" s="109"/>
      <c r="D292" s="109"/>
      <c r="E292" s="109"/>
      <c r="F292" s="109"/>
      <c r="G292" s="109"/>
      <c r="H292" s="109"/>
      <c r="I292" s="109"/>
      <c r="J292" s="109"/>
      <c r="K292" s="109"/>
      <c r="L292" s="109"/>
      <c r="M292" s="109"/>
      <c r="N292" s="109"/>
      <c r="O292" s="109"/>
      <c r="P292" s="109"/>
      <c r="Q292" s="109"/>
      <c r="R292" s="109"/>
      <c r="S292" s="109"/>
      <c r="T292" s="109"/>
      <c r="U292" s="109"/>
      <c r="V292" s="109"/>
      <c r="W292" s="109"/>
      <c r="X292" s="109"/>
      <c r="Y292" s="109"/>
      <c r="Z292" s="109"/>
      <c r="AA292" s="109"/>
      <c r="AB292" s="109"/>
      <c r="AC292" s="109"/>
      <c r="AD292" s="109"/>
      <c r="AE292" s="109"/>
      <c r="AF292" s="109"/>
      <c r="AG292" s="109"/>
      <c r="AH292" s="109"/>
      <c r="AI292" s="109"/>
      <c r="AJ292" s="109"/>
      <c r="AK292" s="109"/>
      <c r="AL292" s="109"/>
      <c r="AM292" s="109"/>
      <c r="AN292" s="109"/>
      <c r="AO292" s="109"/>
      <c r="AP292" s="109"/>
      <c r="AQ292" s="109"/>
      <c r="AR292" s="109"/>
      <c r="AS292" s="109"/>
      <c r="AT292" s="109"/>
      <c r="AU292" s="109"/>
      <c r="AV292" s="109"/>
      <c r="AW292" s="109"/>
      <c r="AX292" s="110"/>
      <c r="AY292" s="110"/>
      <c r="AZ292" s="110"/>
      <c r="BA292" s="110"/>
      <c r="BB292" s="109"/>
      <c r="BC292" s="109"/>
      <c r="BD292" s="109"/>
      <c r="BE292" s="109"/>
      <c r="BF292" s="109"/>
      <c r="BG292" s="109"/>
      <c r="BH292" s="109"/>
      <c r="BI292" s="109"/>
      <c r="BJ292" s="109"/>
      <c r="BK292" s="109"/>
      <c r="BL292" s="109"/>
      <c r="BM292" s="109"/>
      <c r="BN292" s="109"/>
      <c r="BO292" s="109"/>
    </row>
    <row r="293" spans="1:67" ht="12.75" customHeight="1">
      <c r="A293" s="109"/>
      <c r="B293" s="109"/>
      <c r="C293" s="109"/>
      <c r="D293" s="109"/>
      <c r="E293" s="109"/>
      <c r="F293" s="109"/>
      <c r="G293" s="109"/>
      <c r="H293" s="109"/>
      <c r="I293" s="109"/>
      <c r="J293" s="109"/>
      <c r="K293" s="109"/>
      <c r="L293" s="109"/>
      <c r="M293" s="109"/>
      <c r="N293" s="109"/>
      <c r="O293" s="109"/>
      <c r="P293" s="109"/>
      <c r="Q293" s="109"/>
      <c r="R293" s="109"/>
      <c r="S293" s="109"/>
      <c r="T293" s="109"/>
      <c r="U293" s="109"/>
      <c r="V293" s="109"/>
      <c r="W293" s="109"/>
      <c r="X293" s="109"/>
      <c r="Y293" s="109"/>
      <c r="Z293" s="109"/>
      <c r="AA293" s="109"/>
      <c r="AB293" s="109"/>
      <c r="AC293" s="109"/>
      <c r="AD293" s="109"/>
      <c r="AE293" s="109"/>
      <c r="AF293" s="109"/>
      <c r="AG293" s="109"/>
      <c r="AH293" s="109"/>
      <c r="AI293" s="109"/>
      <c r="AJ293" s="109"/>
      <c r="AK293" s="109"/>
      <c r="AL293" s="109"/>
      <c r="AM293" s="109"/>
      <c r="AN293" s="109"/>
      <c r="AO293" s="109"/>
      <c r="AP293" s="109"/>
      <c r="AQ293" s="109"/>
      <c r="AR293" s="109"/>
      <c r="AS293" s="109"/>
      <c r="AT293" s="109"/>
      <c r="AU293" s="109"/>
      <c r="AV293" s="109"/>
      <c r="AW293" s="109"/>
      <c r="AX293" s="110"/>
      <c r="AY293" s="110"/>
      <c r="AZ293" s="110"/>
      <c r="BA293" s="110"/>
      <c r="BB293" s="109"/>
      <c r="BC293" s="109"/>
      <c r="BD293" s="109"/>
      <c r="BE293" s="109"/>
      <c r="BF293" s="109"/>
      <c r="BG293" s="109"/>
      <c r="BH293" s="109"/>
      <c r="BI293" s="109"/>
      <c r="BJ293" s="109"/>
      <c r="BK293" s="109"/>
      <c r="BL293" s="109"/>
      <c r="BM293" s="109"/>
      <c r="BN293" s="109"/>
      <c r="BO293" s="109"/>
    </row>
    <row r="294" spans="1:67" ht="12.75" customHeight="1">
      <c r="A294" s="109"/>
      <c r="B294" s="109"/>
      <c r="C294" s="109"/>
      <c r="D294" s="109"/>
      <c r="E294" s="109"/>
      <c r="F294" s="109"/>
      <c r="G294" s="109"/>
      <c r="H294" s="109"/>
      <c r="I294" s="109"/>
      <c r="J294" s="109"/>
      <c r="K294" s="109"/>
      <c r="L294" s="109"/>
      <c r="M294" s="109"/>
      <c r="N294" s="109"/>
      <c r="O294" s="109"/>
      <c r="P294" s="109"/>
      <c r="Q294" s="109"/>
      <c r="R294" s="109"/>
      <c r="S294" s="109"/>
      <c r="T294" s="109"/>
      <c r="U294" s="109"/>
      <c r="V294" s="109"/>
      <c r="W294" s="109"/>
      <c r="X294" s="109"/>
      <c r="Y294" s="109"/>
      <c r="Z294" s="109"/>
      <c r="AA294" s="109"/>
      <c r="AB294" s="109"/>
      <c r="AC294" s="109"/>
      <c r="AD294" s="109"/>
      <c r="AE294" s="109"/>
      <c r="AF294" s="109"/>
      <c r="AG294" s="109"/>
      <c r="AH294" s="109"/>
      <c r="AI294" s="109"/>
      <c r="AJ294" s="109"/>
      <c r="AK294" s="109"/>
      <c r="AL294" s="109"/>
      <c r="AM294" s="109"/>
      <c r="AN294" s="109"/>
      <c r="AO294" s="109"/>
      <c r="AP294" s="109"/>
      <c r="AQ294" s="109"/>
      <c r="AR294" s="109"/>
      <c r="AS294" s="109"/>
      <c r="AT294" s="109"/>
      <c r="AU294" s="109"/>
      <c r="AV294" s="109"/>
      <c r="AW294" s="109"/>
      <c r="AX294" s="110"/>
      <c r="AY294" s="110"/>
      <c r="AZ294" s="110"/>
      <c r="BA294" s="110"/>
      <c r="BB294" s="109"/>
      <c r="BC294" s="109"/>
      <c r="BD294" s="109"/>
      <c r="BE294" s="109"/>
      <c r="BF294" s="109"/>
      <c r="BG294" s="109"/>
      <c r="BH294" s="109"/>
      <c r="BI294" s="109"/>
      <c r="BJ294" s="109"/>
      <c r="BK294" s="109"/>
      <c r="BL294" s="109"/>
      <c r="BM294" s="109"/>
      <c r="BN294" s="109"/>
      <c r="BO294" s="109"/>
    </row>
    <row r="295" spans="1:67" ht="12.75" customHeight="1">
      <c r="A295" s="109"/>
      <c r="B295" s="109"/>
      <c r="C295" s="109"/>
      <c r="D295" s="109"/>
      <c r="E295" s="109"/>
      <c r="F295" s="109"/>
      <c r="G295" s="109"/>
      <c r="H295" s="109"/>
      <c r="I295" s="109"/>
      <c r="J295" s="109"/>
      <c r="K295" s="109"/>
      <c r="L295" s="109"/>
      <c r="M295" s="109"/>
      <c r="N295" s="109"/>
      <c r="O295" s="109"/>
      <c r="P295" s="109"/>
      <c r="Q295" s="109"/>
      <c r="R295" s="109"/>
      <c r="S295" s="109"/>
      <c r="T295" s="109"/>
      <c r="U295" s="109"/>
      <c r="V295" s="109"/>
      <c r="W295" s="109"/>
      <c r="X295" s="109"/>
      <c r="Y295" s="109"/>
      <c r="Z295" s="109"/>
      <c r="AA295" s="109"/>
      <c r="AB295" s="109"/>
      <c r="AC295" s="109"/>
      <c r="AD295" s="109"/>
      <c r="AE295" s="109"/>
      <c r="AF295" s="109"/>
      <c r="AG295" s="109"/>
      <c r="AH295" s="109"/>
      <c r="AI295" s="109"/>
      <c r="AJ295" s="109"/>
      <c r="AK295" s="109"/>
      <c r="AL295" s="109"/>
      <c r="AM295" s="109"/>
      <c r="AN295" s="109"/>
      <c r="AO295" s="109"/>
      <c r="AP295" s="109"/>
      <c r="AQ295" s="109"/>
      <c r="AR295" s="109"/>
      <c r="AS295" s="109"/>
      <c r="AT295" s="109"/>
      <c r="AU295" s="109"/>
      <c r="AV295" s="109"/>
      <c r="AW295" s="109"/>
      <c r="AX295" s="110"/>
      <c r="AY295" s="110"/>
      <c r="AZ295" s="110"/>
      <c r="BA295" s="110"/>
      <c r="BB295" s="109"/>
      <c r="BC295" s="109"/>
      <c r="BD295" s="109"/>
      <c r="BE295" s="109"/>
      <c r="BF295" s="109"/>
      <c r="BG295" s="109"/>
      <c r="BH295" s="109"/>
      <c r="BI295" s="109"/>
      <c r="BJ295" s="109"/>
      <c r="BK295" s="109"/>
      <c r="BL295" s="109"/>
      <c r="BM295" s="109"/>
      <c r="BN295" s="109"/>
      <c r="BO295" s="109"/>
    </row>
    <row r="296" spans="1:67" ht="12.75" customHeight="1">
      <c r="AX296" s="32"/>
      <c r="AY296" s="32"/>
      <c r="AZ296" s="32"/>
      <c r="BA296" s="32"/>
    </row>
    <row r="297" spans="1:67" ht="12.75" customHeight="1">
      <c r="AX297" s="32"/>
      <c r="AY297" s="32"/>
      <c r="AZ297" s="32"/>
      <c r="BA297" s="32"/>
    </row>
    <row r="298" spans="1:67" ht="12.75" customHeight="1">
      <c r="AX298" s="32"/>
      <c r="AY298" s="32"/>
      <c r="AZ298" s="32"/>
      <c r="BA298" s="32"/>
    </row>
    <row r="299" spans="1:67" ht="12.75" customHeight="1">
      <c r="AX299" s="32"/>
      <c r="AY299" s="32"/>
      <c r="AZ299" s="32"/>
      <c r="BA299" s="32"/>
    </row>
    <row r="300" spans="1:67" ht="12.75" customHeight="1">
      <c r="AX300" s="32"/>
      <c r="AY300" s="32"/>
      <c r="AZ300" s="32"/>
      <c r="BA300" s="32"/>
    </row>
    <row r="301" spans="1:67" ht="12.75" customHeight="1">
      <c r="AX301" s="32"/>
      <c r="AY301" s="32"/>
      <c r="AZ301" s="32"/>
      <c r="BA301" s="32"/>
    </row>
    <row r="302" spans="1:67" ht="12.75" customHeight="1">
      <c r="AX302" s="32"/>
      <c r="AY302" s="32"/>
      <c r="AZ302" s="32"/>
      <c r="BA302" s="32"/>
    </row>
    <row r="303" spans="1:67" ht="12.75" customHeight="1">
      <c r="AX303" s="32"/>
      <c r="AY303" s="32"/>
      <c r="AZ303" s="32"/>
      <c r="BA303" s="32"/>
    </row>
    <row r="304" spans="1:67" ht="12.75" customHeight="1">
      <c r="AX304" s="32"/>
      <c r="AY304" s="32"/>
      <c r="AZ304" s="32"/>
      <c r="BA304" s="32"/>
    </row>
    <row r="305" spans="50:53" ht="12.75" customHeight="1">
      <c r="AX305" s="32"/>
      <c r="AY305" s="32"/>
      <c r="AZ305" s="32"/>
      <c r="BA305" s="32"/>
    </row>
    <row r="306" spans="50:53" ht="12.75" customHeight="1">
      <c r="AX306" s="32"/>
      <c r="AY306" s="32"/>
      <c r="AZ306" s="32"/>
      <c r="BA306" s="32"/>
    </row>
    <row r="307" spans="50:53" ht="12.75" customHeight="1">
      <c r="AX307" s="32"/>
      <c r="AY307" s="32"/>
      <c r="AZ307" s="32"/>
      <c r="BA307" s="32"/>
    </row>
    <row r="308" spans="50:53" ht="12.75" customHeight="1">
      <c r="AX308" s="32"/>
      <c r="AY308" s="32"/>
      <c r="AZ308" s="32"/>
      <c r="BA308" s="32"/>
    </row>
    <row r="309" spans="50:53" ht="12.75" customHeight="1">
      <c r="AX309" s="32"/>
      <c r="AY309" s="32"/>
      <c r="AZ309" s="32"/>
      <c r="BA309" s="32"/>
    </row>
    <row r="310" spans="50:53" ht="12.75" customHeight="1">
      <c r="AX310" s="32"/>
      <c r="AY310" s="32"/>
      <c r="AZ310" s="32"/>
      <c r="BA310" s="32"/>
    </row>
    <row r="311" spans="50:53" ht="12.75" customHeight="1">
      <c r="AX311" s="32"/>
      <c r="AY311" s="32"/>
      <c r="AZ311" s="32"/>
      <c r="BA311" s="32"/>
    </row>
    <row r="312" spans="50:53" ht="12.75" customHeight="1">
      <c r="AX312" s="32"/>
      <c r="AY312" s="32"/>
      <c r="AZ312" s="32"/>
      <c r="BA312" s="32"/>
    </row>
    <row r="313" spans="50:53" ht="12.75" customHeight="1">
      <c r="AX313" s="32"/>
      <c r="AY313" s="32"/>
      <c r="AZ313" s="32"/>
      <c r="BA313" s="32"/>
    </row>
    <row r="314" spans="50:53" ht="12.75" customHeight="1">
      <c r="AX314" s="32"/>
      <c r="AY314" s="32"/>
      <c r="AZ314" s="32"/>
      <c r="BA314" s="32"/>
    </row>
    <row r="315" spans="50:53" ht="12.75" customHeight="1">
      <c r="AX315" s="32"/>
      <c r="AY315" s="32"/>
      <c r="AZ315" s="32"/>
      <c r="BA315" s="32"/>
    </row>
    <row r="316" spans="50:53" ht="12.75" customHeight="1">
      <c r="AX316" s="32"/>
      <c r="AY316" s="32"/>
      <c r="AZ316" s="32"/>
      <c r="BA316" s="32"/>
    </row>
    <row r="317" spans="50:53" ht="12.75" customHeight="1">
      <c r="AX317" s="32"/>
      <c r="AY317" s="32"/>
      <c r="AZ317" s="32"/>
      <c r="BA317" s="32"/>
    </row>
    <row r="318" spans="50:53" ht="12.75" customHeight="1">
      <c r="AX318" s="32"/>
      <c r="AY318" s="32"/>
      <c r="AZ318" s="32"/>
      <c r="BA318" s="32"/>
    </row>
    <row r="319" spans="50:53" ht="12.75" customHeight="1">
      <c r="AX319" s="32"/>
      <c r="AY319" s="32"/>
      <c r="AZ319" s="32"/>
      <c r="BA319" s="32"/>
    </row>
    <row r="320" spans="50:53" ht="12.75" customHeight="1">
      <c r="AX320" s="32"/>
      <c r="AY320" s="32"/>
      <c r="AZ320" s="32"/>
      <c r="BA320" s="32"/>
    </row>
    <row r="321" spans="50:53" ht="12.75" customHeight="1">
      <c r="AX321" s="32"/>
      <c r="AY321" s="32"/>
      <c r="AZ321" s="32"/>
      <c r="BA321" s="32"/>
    </row>
    <row r="322" spans="50:53" ht="12.75" customHeight="1">
      <c r="AX322" s="32"/>
      <c r="AY322" s="32"/>
      <c r="AZ322" s="32"/>
      <c r="BA322" s="32"/>
    </row>
    <row r="323" spans="50:53" ht="12.75" customHeight="1">
      <c r="AX323" s="32"/>
      <c r="AY323" s="32"/>
      <c r="AZ323" s="32"/>
      <c r="BA323" s="32"/>
    </row>
    <row r="324" spans="50:53" ht="12.75" customHeight="1">
      <c r="AX324" s="32"/>
      <c r="AY324" s="32"/>
      <c r="AZ324" s="32"/>
      <c r="BA324" s="32"/>
    </row>
    <row r="325" spans="50:53" ht="12.75" customHeight="1">
      <c r="AX325" s="32"/>
      <c r="AY325" s="32"/>
      <c r="AZ325" s="32"/>
      <c r="BA325" s="32"/>
    </row>
    <row r="326" spans="50:53" ht="12.75" customHeight="1">
      <c r="AX326" s="32"/>
      <c r="AY326" s="32"/>
      <c r="AZ326" s="32"/>
      <c r="BA326" s="32"/>
    </row>
    <row r="327" spans="50:53" ht="12.75" customHeight="1">
      <c r="AX327" s="32"/>
      <c r="AY327" s="32"/>
      <c r="AZ327" s="32"/>
      <c r="BA327" s="32"/>
    </row>
    <row r="328" spans="50:53" ht="12.75" customHeight="1">
      <c r="AX328" s="32"/>
      <c r="AY328" s="32"/>
      <c r="AZ328" s="32"/>
      <c r="BA328" s="32"/>
    </row>
    <row r="329" spans="50:53" ht="12.75" customHeight="1">
      <c r="AX329" s="32"/>
      <c r="AY329" s="32"/>
      <c r="AZ329" s="32"/>
      <c r="BA329" s="32"/>
    </row>
    <row r="330" spans="50:53" ht="12.75" customHeight="1">
      <c r="AX330" s="32"/>
      <c r="AY330" s="32"/>
      <c r="AZ330" s="32"/>
      <c r="BA330" s="32"/>
    </row>
    <row r="331" spans="50:53" ht="12.75" customHeight="1">
      <c r="AX331" s="32"/>
      <c r="AY331" s="32"/>
      <c r="AZ331" s="32"/>
      <c r="BA331" s="32"/>
    </row>
    <row r="332" spans="50:53" ht="12.75" customHeight="1">
      <c r="AX332" s="32"/>
      <c r="AY332" s="32"/>
      <c r="AZ332" s="32"/>
      <c r="BA332" s="32"/>
    </row>
    <row r="333" spans="50:53" ht="12.75" customHeight="1">
      <c r="AX333" s="32"/>
      <c r="AY333" s="32"/>
      <c r="AZ333" s="32"/>
      <c r="BA333" s="32"/>
    </row>
    <row r="334" spans="50:53" ht="12.75" customHeight="1">
      <c r="AX334" s="32"/>
      <c r="AY334" s="32"/>
      <c r="AZ334" s="32"/>
      <c r="BA334" s="32"/>
    </row>
    <row r="335" spans="50:53" ht="12.75" customHeight="1">
      <c r="AX335" s="32"/>
      <c r="AY335" s="32"/>
      <c r="AZ335" s="32"/>
      <c r="BA335" s="32"/>
    </row>
    <row r="336" spans="50:53" ht="12.75" customHeight="1">
      <c r="AX336" s="32"/>
      <c r="AY336" s="32"/>
      <c r="AZ336" s="32"/>
      <c r="BA336" s="32"/>
    </row>
    <row r="337" spans="50:53" ht="12.75" customHeight="1">
      <c r="AX337" s="32"/>
      <c r="AY337" s="32"/>
      <c r="AZ337" s="32"/>
      <c r="BA337" s="32"/>
    </row>
    <row r="338" spans="50:53" ht="12.75" customHeight="1">
      <c r="AX338" s="32"/>
      <c r="AY338" s="32"/>
      <c r="AZ338" s="32"/>
      <c r="BA338" s="32"/>
    </row>
    <row r="339" spans="50:53" ht="12.75" customHeight="1">
      <c r="AX339" s="32"/>
      <c r="AY339" s="32"/>
      <c r="AZ339" s="32"/>
      <c r="BA339" s="32"/>
    </row>
    <row r="340" spans="50:53" ht="12.75" customHeight="1">
      <c r="AX340" s="32"/>
      <c r="AY340" s="32"/>
      <c r="AZ340" s="32"/>
      <c r="BA340" s="32"/>
    </row>
    <row r="341" spans="50:53" ht="12.75" customHeight="1">
      <c r="AX341" s="32"/>
      <c r="AY341" s="32"/>
      <c r="AZ341" s="32"/>
      <c r="BA341" s="32"/>
    </row>
    <row r="342" spans="50:53" ht="12.75" customHeight="1">
      <c r="AX342" s="32"/>
      <c r="AY342" s="32"/>
      <c r="AZ342" s="32"/>
      <c r="BA342" s="32"/>
    </row>
    <row r="343" spans="50:53" ht="12.75" customHeight="1">
      <c r="AX343" s="32"/>
      <c r="AY343" s="32"/>
      <c r="AZ343" s="32"/>
      <c r="BA343" s="32"/>
    </row>
    <row r="344" spans="50:53" ht="12.75" customHeight="1">
      <c r="AX344" s="32"/>
      <c r="AY344" s="32"/>
      <c r="AZ344" s="32"/>
      <c r="BA344" s="32"/>
    </row>
    <row r="345" spans="50:53" ht="12.75" customHeight="1">
      <c r="AX345" s="32"/>
      <c r="AY345" s="32"/>
      <c r="AZ345" s="32"/>
      <c r="BA345" s="32"/>
    </row>
    <row r="346" spans="50:53" ht="12.75" customHeight="1">
      <c r="AX346" s="32"/>
      <c r="AY346" s="32"/>
      <c r="AZ346" s="32"/>
      <c r="BA346" s="32"/>
    </row>
    <row r="347" spans="50:53" ht="12.75" customHeight="1">
      <c r="AX347" s="32"/>
      <c r="AY347" s="32"/>
      <c r="AZ347" s="32"/>
      <c r="BA347" s="32"/>
    </row>
    <row r="348" spans="50:53" ht="12.75" customHeight="1">
      <c r="AX348" s="32"/>
      <c r="AY348" s="32"/>
      <c r="AZ348" s="32"/>
      <c r="BA348" s="32"/>
    </row>
    <row r="349" spans="50:53" ht="12.75" customHeight="1">
      <c r="AX349" s="32"/>
      <c r="AY349" s="32"/>
      <c r="AZ349" s="32"/>
      <c r="BA349" s="32"/>
    </row>
    <row r="350" spans="50:53" ht="12.75" customHeight="1">
      <c r="AX350" s="32"/>
      <c r="AY350" s="32"/>
      <c r="AZ350" s="32"/>
      <c r="BA350" s="32"/>
    </row>
    <row r="351" spans="50:53" ht="12.75" customHeight="1">
      <c r="AX351" s="32"/>
      <c r="AY351" s="32"/>
      <c r="AZ351" s="32"/>
      <c r="BA351" s="32"/>
    </row>
    <row r="352" spans="50:53" ht="12.75" customHeight="1">
      <c r="AX352" s="32"/>
      <c r="AY352" s="32"/>
      <c r="AZ352" s="32"/>
      <c r="BA352" s="32"/>
    </row>
    <row r="353" spans="50:53" ht="12.75" customHeight="1">
      <c r="AX353" s="32"/>
      <c r="AY353" s="32"/>
      <c r="AZ353" s="32"/>
      <c r="BA353" s="32"/>
    </row>
    <row r="354" spans="50:53" ht="12.75" customHeight="1">
      <c r="AX354" s="32"/>
      <c r="AY354" s="32"/>
      <c r="AZ354" s="32"/>
      <c r="BA354" s="32"/>
    </row>
    <row r="355" spans="50:53" ht="12.75" customHeight="1">
      <c r="AX355" s="32"/>
      <c r="AY355" s="32"/>
      <c r="AZ355" s="32"/>
      <c r="BA355" s="32"/>
    </row>
    <row r="356" spans="50:53" ht="12.75" customHeight="1">
      <c r="AX356" s="32"/>
      <c r="AY356" s="32"/>
      <c r="AZ356" s="32"/>
      <c r="BA356" s="32"/>
    </row>
    <row r="357" spans="50:53" ht="12.75" customHeight="1">
      <c r="AX357" s="32"/>
      <c r="AY357" s="32"/>
      <c r="AZ357" s="32"/>
      <c r="BA357" s="32"/>
    </row>
    <row r="358" spans="50:53" ht="12.75" customHeight="1">
      <c r="AX358" s="32"/>
      <c r="AY358" s="32"/>
      <c r="AZ358" s="32"/>
      <c r="BA358" s="32"/>
    </row>
    <row r="359" spans="50:53" ht="12.75" customHeight="1">
      <c r="AX359" s="32"/>
      <c r="AY359" s="32"/>
      <c r="AZ359" s="32"/>
      <c r="BA359" s="32"/>
    </row>
    <row r="360" spans="50:53" ht="12.75" customHeight="1">
      <c r="AX360" s="32"/>
      <c r="AY360" s="32"/>
      <c r="AZ360" s="32"/>
      <c r="BA360" s="32"/>
    </row>
    <row r="361" spans="50:53" ht="12.75" customHeight="1">
      <c r="AX361" s="32"/>
      <c r="AY361" s="32"/>
      <c r="AZ361" s="32"/>
      <c r="BA361" s="32"/>
    </row>
    <row r="362" spans="50:53" ht="12.75" customHeight="1">
      <c r="AX362" s="32"/>
      <c r="AY362" s="32"/>
      <c r="AZ362" s="32"/>
      <c r="BA362" s="32"/>
    </row>
    <row r="363" spans="50:53" ht="12.75" customHeight="1">
      <c r="AX363" s="32"/>
      <c r="AY363" s="32"/>
      <c r="AZ363" s="32"/>
      <c r="BA363" s="32"/>
    </row>
    <row r="364" spans="50:53" ht="12.75" customHeight="1">
      <c r="AX364" s="32"/>
      <c r="AY364" s="32"/>
      <c r="AZ364" s="32"/>
      <c r="BA364" s="32"/>
    </row>
    <row r="365" spans="50:53" ht="12.75" customHeight="1">
      <c r="AX365" s="32"/>
      <c r="AY365" s="32"/>
      <c r="AZ365" s="32"/>
      <c r="BA365" s="32"/>
    </row>
    <row r="366" spans="50:53" ht="12.75" customHeight="1">
      <c r="AX366" s="32"/>
      <c r="AY366" s="32"/>
      <c r="AZ366" s="32"/>
      <c r="BA366" s="32"/>
    </row>
    <row r="367" spans="50:53" ht="12.75" customHeight="1">
      <c r="AX367" s="32"/>
      <c r="AY367" s="32"/>
      <c r="AZ367" s="32"/>
      <c r="BA367" s="32"/>
    </row>
    <row r="368" spans="50:53" ht="12.75" customHeight="1">
      <c r="AX368" s="32"/>
      <c r="AY368" s="32"/>
      <c r="AZ368" s="32"/>
      <c r="BA368" s="32"/>
    </row>
    <row r="369" spans="50:53" ht="12.75" customHeight="1">
      <c r="AX369" s="32"/>
      <c r="AY369" s="32"/>
      <c r="AZ369" s="32"/>
      <c r="BA369" s="32"/>
    </row>
    <row r="370" spans="50:53" ht="12.75" customHeight="1">
      <c r="AX370" s="32"/>
      <c r="AY370" s="32"/>
      <c r="AZ370" s="32"/>
      <c r="BA370" s="32"/>
    </row>
    <row r="371" spans="50:53" ht="12.75" customHeight="1">
      <c r="AX371" s="32"/>
      <c r="AY371" s="32"/>
      <c r="AZ371" s="32"/>
      <c r="BA371" s="32"/>
    </row>
    <row r="372" spans="50:53" ht="12.75" customHeight="1">
      <c r="AX372" s="32"/>
      <c r="AY372" s="32"/>
      <c r="AZ372" s="32"/>
      <c r="BA372" s="32"/>
    </row>
    <row r="373" spans="50:53" ht="12.75" customHeight="1">
      <c r="AX373" s="32"/>
      <c r="AY373" s="32"/>
      <c r="AZ373" s="32"/>
      <c r="BA373" s="32"/>
    </row>
    <row r="374" spans="50:53" ht="12.75" customHeight="1">
      <c r="AX374" s="32"/>
      <c r="AY374" s="32"/>
      <c r="AZ374" s="32"/>
      <c r="BA374" s="32"/>
    </row>
    <row r="375" spans="50:53" ht="12.75" customHeight="1">
      <c r="AX375" s="32"/>
      <c r="AY375" s="32"/>
      <c r="AZ375" s="32"/>
      <c r="BA375" s="32"/>
    </row>
    <row r="376" spans="50:53" ht="12.75" customHeight="1">
      <c r="AX376" s="32"/>
      <c r="AY376" s="32"/>
      <c r="AZ376" s="32"/>
      <c r="BA376" s="32"/>
    </row>
    <row r="377" spans="50:53" ht="12.75" customHeight="1">
      <c r="AX377" s="32"/>
      <c r="AY377" s="32"/>
      <c r="AZ377" s="32"/>
      <c r="BA377" s="32"/>
    </row>
    <row r="378" spans="50:53" ht="12.75" customHeight="1">
      <c r="AX378" s="32"/>
      <c r="AY378" s="32"/>
      <c r="AZ378" s="32"/>
      <c r="BA378" s="32"/>
    </row>
    <row r="379" spans="50:53" ht="12.75" customHeight="1">
      <c r="AX379" s="32"/>
      <c r="AY379" s="32"/>
      <c r="AZ379" s="32"/>
      <c r="BA379" s="32"/>
    </row>
    <row r="380" spans="50:53" ht="12.75" customHeight="1">
      <c r="AX380" s="32"/>
      <c r="AY380" s="32"/>
      <c r="AZ380" s="32"/>
      <c r="BA380" s="32"/>
    </row>
    <row r="381" spans="50:53" ht="12.75" customHeight="1">
      <c r="AX381" s="32"/>
      <c r="AY381" s="32"/>
      <c r="AZ381" s="32"/>
      <c r="BA381" s="32"/>
    </row>
    <row r="382" spans="50:53" ht="12.75" customHeight="1">
      <c r="AX382" s="32"/>
      <c r="AY382" s="32"/>
      <c r="AZ382" s="32"/>
      <c r="BA382" s="32"/>
    </row>
    <row r="383" spans="50:53" ht="12.75" customHeight="1">
      <c r="AX383" s="32"/>
      <c r="AY383" s="32"/>
      <c r="AZ383" s="32"/>
      <c r="BA383" s="32"/>
    </row>
    <row r="384" spans="50:53" ht="12.75" customHeight="1">
      <c r="AX384" s="32"/>
      <c r="AY384" s="32"/>
      <c r="AZ384" s="32"/>
      <c r="BA384" s="32"/>
    </row>
    <row r="385" spans="50:53" ht="12.75" customHeight="1">
      <c r="AX385" s="32"/>
      <c r="AY385" s="32"/>
      <c r="AZ385" s="32"/>
      <c r="BA385" s="32"/>
    </row>
    <row r="386" spans="50:53" ht="12.75" customHeight="1">
      <c r="AX386" s="32"/>
      <c r="AY386" s="32"/>
      <c r="AZ386" s="32"/>
      <c r="BA386" s="32"/>
    </row>
    <row r="387" spans="50:53" ht="12.75" customHeight="1">
      <c r="AX387" s="32"/>
      <c r="AY387" s="32"/>
      <c r="AZ387" s="32"/>
      <c r="BA387" s="32"/>
    </row>
    <row r="388" spans="50:53" ht="12.75" customHeight="1">
      <c r="AX388" s="32"/>
      <c r="AY388" s="32"/>
      <c r="AZ388" s="32"/>
      <c r="BA388" s="32"/>
    </row>
    <row r="389" spans="50:53" ht="12.75" customHeight="1">
      <c r="AX389" s="32"/>
      <c r="AY389" s="32"/>
      <c r="AZ389" s="32"/>
      <c r="BA389" s="32"/>
    </row>
    <row r="390" spans="50:53" ht="12.75" customHeight="1">
      <c r="AX390" s="32"/>
      <c r="AY390" s="32"/>
      <c r="AZ390" s="32"/>
      <c r="BA390" s="32"/>
    </row>
    <row r="391" spans="50:53" ht="12.75" customHeight="1">
      <c r="AX391" s="32"/>
      <c r="AY391" s="32"/>
      <c r="AZ391" s="32"/>
      <c r="BA391" s="32"/>
    </row>
    <row r="392" spans="50:53" ht="12.75" customHeight="1">
      <c r="AX392" s="32"/>
      <c r="AY392" s="32"/>
      <c r="AZ392" s="32"/>
      <c r="BA392" s="32"/>
    </row>
    <row r="393" spans="50:53" ht="12.75" customHeight="1">
      <c r="AX393" s="32"/>
      <c r="AY393" s="32"/>
      <c r="AZ393" s="32"/>
      <c r="BA393" s="32"/>
    </row>
    <row r="394" spans="50:53" ht="12.75" customHeight="1">
      <c r="AX394" s="32"/>
      <c r="AY394" s="32"/>
      <c r="AZ394" s="32"/>
      <c r="BA394" s="32"/>
    </row>
    <row r="395" spans="50:53" ht="12.75" customHeight="1">
      <c r="AX395" s="32"/>
      <c r="AY395" s="32"/>
      <c r="AZ395" s="32"/>
      <c r="BA395" s="32"/>
    </row>
    <row r="396" spans="50:53" ht="12.75" customHeight="1">
      <c r="AX396" s="32"/>
      <c r="AY396" s="32"/>
      <c r="AZ396" s="32"/>
      <c r="BA396" s="32"/>
    </row>
    <row r="397" spans="50:53" ht="12.75" customHeight="1">
      <c r="AX397" s="32"/>
      <c r="AY397" s="32"/>
      <c r="AZ397" s="32"/>
      <c r="BA397" s="32"/>
    </row>
    <row r="398" spans="50:53" ht="12.75" customHeight="1">
      <c r="AX398" s="32"/>
      <c r="AY398" s="32"/>
      <c r="AZ398" s="32"/>
      <c r="BA398" s="32"/>
    </row>
    <row r="399" spans="50:53" ht="12.75" customHeight="1">
      <c r="AX399" s="32"/>
      <c r="AY399" s="32"/>
      <c r="AZ399" s="32"/>
      <c r="BA399" s="32"/>
    </row>
    <row r="400" spans="50:53" ht="12.75" customHeight="1">
      <c r="AX400" s="32"/>
      <c r="AY400" s="32"/>
      <c r="AZ400" s="32"/>
      <c r="BA400" s="32"/>
    </row>
    <row r="401" spans="50:53" ht="12.75" customHeight="1">
      <c r="AX401" s="32"/>
      <c r="AY401" s="32"/>
      <c r="AZ401" s="32"/>
      <c r="BA401" s="32"/>
    </row>
    <row r="402" spans="50:53" ht="12.75" customHeight="1">
      <c r="AX402" s="32"/>
      <c r="AY402" s="32"/>
      <c r="AZ402" s="32"/>
      <c r="BA402" s="32"/>
    </row>
    <row r="403" spans="50:53" ht="12.75" customHeight="1">
      <c r="AX403" s="32"/>
      <c r="AY403" s="32"/>
      <c r="AZ403" s="32"/>
      <c r="BA403" s="32"/>
    </row>
    <row r="404" spans="50:53" ht="12.75" customHeight="1">
      <c r="AX404" s="32"/>
      <c r="AY404" s="32"/>
      <c r="AZ404" s="32"/>
      <c r="BA404" s="32"/>
    </row>
    <row r="405" spans="50:53" ht="12.75" customHeight="1">
      <c r="AX405" s="32"/>
      <c r="AY405" s="32"/>
      <c r="AZ405" s="32"/>
      <c r="BA405" s="32"/>
    </row>
    <row r="406" spans="50:53" ht="12.75" customHeight="1">
      <c r="AX406" s="32"/>
      <c r="AY406" s="32"/>
      <c r="AZ406" s="32"/>
      <c r="BA406" s="32"/>
    </row>
    <row r="407" spans="50:53" ht="12.75" customHeight="1">
      <c r="AX407" s="32"/>
      <c r="AY407" s="32"/>
      <c r="AZ407" s="32"/>
      <c r="BA407" s="32"/>
    </row>
    <row r="408" spans="50:53" ht="12.75" customHeight="1">
      <c r="AX408" s="32"/>
      <c r="AY408" s="32"/>
      <c r="AZ408" s="32"/>
      <c r="BA408" s="32"/>
    </row>
    <row r="409" spans="50:53" ht="12.75" customHeight="1">
      <c r="AX409" s="32"/>
      <c r="AY409" s="32"/>
      <c r="AZ409" s="32"/>
      <c r="BA409" s="32"/>
    </row>
    <row r="410" spans="50:53" ht="12.75" customHeight="1">
      <c r="AX410" s="32"/>
      <c r="AY410" s="32"/>
      <c r="AZ410" s="32"/>
      <c r="BA410" s="32"/>
    </row>
    <row r="411" spans="50:53" ht="12.75" customHeight="1">
      <c r="AX411" s="32"/>
      <c r="AY411" s="32"/>
      <c r="AZ411" s="32"/>
      <c r="BA411" s="32"/>
    </row>
    <row r="412" spans="50:53" ht="12.75" customHeight="1">
      <c r="AX412" s="32"/>
      <c r="AY412" s="32"/>
      <c r="AZ412" s="32"/>
      <c r="BA412" s="32"/>
    </row>
    <row r="413" spans="50:53" ht="12.75" customHeight="1">
      <c r="AX413" s="32"/>
      <c r="AY413" s="32"/>
      <c r="AZ413" s="32"/>
      <c r="BA413" s="32"/>
    </row>
    <row r="414" spans="50:53" ht="12.75" customHeight="1">
      <c r="AX414" s="32"/>
      <c r="AY414" s="32"/>
      <c r="AZ414" s="32"/>
      <c r="BA414" s="32"/>
    </row>
    <row r="415" spans="50:53" ht="12.75" customHeight="1">
      <c r="AX415" s="32"/>
      <c r="AY415" s="32"/>
      <c r="AZ415" s="32"/>
      <c r="BA415" s="32"/>
    </row>
    <row r="416" spans="50:53" ht="12.75" customHeight="1">
      <c r="AX416" s="32"/>
      <c r="AY416" s="32"/>
      <c r="AZ416" s="32"/>
      <c r="BA416" s="32"/>
    </row>
    <row r="417" spans="50:53" ht="12.75" customHeight="1">
      <c r="AX417" s="32"/>
      <c r="AY417" s="32"/>
      <c r="AZ417" s="32"/>
      <c r="BA417" s="32"/>
    </row>
    <row r="418" spans="50:53" ht="12.75" customHeight="1">
      <c r="AX418" s="32"/>
      <c r="AY418" s="32"/>
      <c r="AZ418" s="32"/>
      <c r="BA418" s="32"/>
    </row>
    <row r="419" spans="50:53" ht="12.75" customHeight="1">
      <c r="AX419" s="32"/>
      <c r="AY419" s="32"/>
      <c r="AZ419" s="32"/>
      <c r="BA419" s="32"/>
    </row>
    <row r="420" spans="50:53" ht="12.75" customHeight="1">
      <c r="AX420" s="32"/>
      <c r="AY420" s="32"/>
      <c r="AZ420" s="32"/>
      <c r="BA420" s="32"/>
    </row>
    <row r="421" spans="50:53" ht="12.75" customHeight="1">
      <c r="AX421" s="32"/>
      <c r="AY421" s="32"/>
      <c r="AZ421" s="32"/>
      <c r="BA421" s="32"/>
    </row>
    <row r="422" spans="50:53" ht="12.75" customHeight="1">
      <c r="AX422" s="32"/>
      <c r="AY422" s="32"/>
      <c r="AZ422" s="32"/>
      <c r="BA422" s="32"/>
    </row>
    <row r="423" spans="50:53" ht="12.75" customHeight="1">
      <c r="AX423" s="32"/>
      <c r="AY423" s="32"/>
      <c r="AZ423" s="32"/>
      <c r="BA423" s="32"/>
    </row>
    <row r="424" spans="50:53" ht="12.75" customHeight="1">
      <c r="AX424" s="32"/>
      <c r="AY424" s="32"/>
      <c r="AZ424" s="32"/>
      <c r="BA424" s="32"/>
    </row>
    <row r="425" spans="50:53" ht="12.75" customHeight="1">
      <c r="AX425" s="32"/>
      <c r="AY425" s="32"/>
      <c r="AZ425" s="32"/>
      <c r="BA425" s="32"/>
    </row>
    <row r="426" spans="50:53" ht="12.75" customHeight="1">
      <c r="AX426" s="32"/>
      <c r="AY426" s="32"/>
      <c r="AZ426" s="32"/>
      <c r="BA426" s="32"/>
    </row>
    <row r="427" spans="50:53" ht="12.75" customHeight="1">
      <c r="AX427" s="32"/>
      <c r="AY427" s="32"/>
      <c r="AZ427" s="32"/>
      <c r="BA427" s="32"/>
    </row>
    <row r="428" spans="50:53" ht="12.75" customHeight="1">
      <c r="AX428" s="32"/>
      <c r="AY428" s="32"/>
      <c r="AZ428" s="32"/>
      <c r="BA428" s="32"/>
    </row>
    <row r="429" spans="50:53" ht="12.75" customHeight="1">
      <c r="AX429" s="32"/>
      <c r="AY429" s="32"/>
      <c r="AZ429" s="32"/>
      <c r="BA429" s="32"/>
    </row>
    <row r="430" spans="50:53" ht="12.75" customHeight="1">
      <c r="AX430" s="32"/>
      <c r="AY430" s="32"/>
      <c r="AZ430" s="32"/>
      <c r="BA430" s="32"/>
    </row>
    <row r="431" spans="50:53" ht="12.75" customHeight="1">
      <c r="AX431" s="32"/>
      <c r="AY431" s="32"/>
      <c r="AZ431" s="32"/>
      <c r="BA431" s="32"/>
    </row>
    <row r="432" spans="50:53" ht="12.75" customHeight="1">
      <c r="AX432" s="32"/>
      <c r="AY432" s="32"/>
      <c r="AZ432" s="32"/>
      <c r="BA432" s="32"/>
    </row>
    <row r="433" spans="50:53" ht="12.75" customHeight="1">
      <c r="AX433" s="32"/>
      <c r="AY433" s="32"/>
      <c r="AZ433" s="32"/>
      <c r="BA433" s="32"/>
    </row>
    <row r="434" spans="50:53" ht="12.75" customHeight="1">
      <c r="AX434" s="32"/>
      <c r="AY434" s="32"/>
      <c r="AZ434" s="32"/>
      <c r="BA434" s="32"/>
    </row>
    <row r="435" spans="50:53" ht="12.75" customHeight="1">
      <c r="AX435" s="32"/>
      <c r="AY435" s="32"/>
      <c r="AZ435" s="32"/>
      <c r="BA435" s="32"/>
    </row>
    <row r="436" spans="50:53" ht="12.75" customHeight="1">
      <c r="AX436" s="32"/>
      <c r="AY436" s="32"/>
      <c r="AZ436" s="32"/>
      <c r="BA436" s="32"/>
    </row>
    <row r="437" spans="50:53" ht="12.75" customHeight="1">
      <c r="AX437" s="32"/>
      <c r="AY437" s="32"/>
      <c r="AZ437" s="32"/>
      <c r="BA437" s="32"/>
    </row>
    <row r="438" spans="50:53" ht="12.75" customHeight="1">
      <c r="AX438" s="32"/>
      <c r="AY438" s="32"/>
      <c r="AZ438" s="32"/>
      <c r="BA438" s="32"/>
    </row>
    <row r="439" spans="50:53" ht="12.75" customHeight="1">
      <c r="AX439" s="32"/>
      <c r="AY439" s="32"/>
      <c r="AZ439" s="32"/>
      <c r="BA439" s="32"/>
    </row>
    <row r="440" spans="50:53" ht="12.75" customHeight="1">
      <c r="AX440" s="32"/>
      <c r="AY440" s="32"/>
      <c r="AZ440" s="32"/>
      <c r="BA440" s="32"/>
    </row>
    <row r="441" spans="50:53" ht="12.75" customHeight="1">
      <c r="AX441" s="32"/>
      <c r="AY441" s="32"/>
      <c r="AZ441" s="32"/>
      <c r="BA441" s="32"/>
    </row>
    <row r="442" spans="50:53" ht="12.75" customHeight="1">
      <c r="AX442" s="32"/>
      <c r="AY442" s="32"/>
      <c r="AZ442" s="32"/>
      <c r="BA442" s="32"/>
    </row>
    <row r="443" spans="50:53" ht="12.75" customHeight="1">
      <c r="AX443" s="32"/>
      <c r="AY443" s="32"/>
      <c r="AZ443" s="32"/>
      <c r="BA443" s="32"/>
    </row>
    <row r="444" spans="50:53" ht="12.75" customHeight="1">
      <c r="AX444" s="32"/>
      <c r="AY444" s="32"/>
      <c r="AZ444" s="32"/>
      <c r="BA444" s="32"/>
    </row>
    <row r="445" spans="50:53" ht="12.75" customHeight="1">
      <c r="AX445" s="32"/>
      <c r="AY445" s="32"/>
      <c r="AZ445" s="32"/>
      <c r="BA445" s="32"/>
    </row>
    <row r="446" spans="50:53" ht="12.75" customHeight="1">
      <c r="AX446" s="32"/>
      <c r="AY446" s="32"/>
      <c r="AZ446" s="32"/>
      <c r="BA446" s="32"/>
    </row>
    <row r="447" spans="50:53" ht="12.75" customHeight="1">
      <c r="AX447" s="32"/>
      <c r="AY447" s="32"/>
      <c r="AZ447" s="32"/>
      <c r="BA447" s="32"/>
    </row>
    <row r="448" spans="50:53" ht="12.75" customHeight="1">
      <c r="AX448" s="32"/>
      <c r="AY448" s="32"/>
      <c r="AZ448" s="32"/>
      <c r="BA448" s="32"/>
    </row>
    <row r="449" spans="50:53" ht="12.75" customHeight="1">
      <c r="AX449" s="32"/>
      <c r="AY449" s="32"/>
      <c r="AZ449" s="32"/>
      <c r="BA449" s="32"/>
    </row>
    <row r="450" spans="50:53" ht="12.75" customHeight="1">
      <c r="AX450" s="32"/>
      <c r="AY450" s="32"/>
      <c r="AZ450" s="32"/>
      <c r="BA450" s="32"/>
    </row>
    <row r="451" spans="50:53" ht="12.75" customHeight="1">
      <c r="AX451" s="32"/>
      <c r="AY451" s="32"/>
      <c r="AZ451" s="32"/>
      <c r="BA451" s="32"/>
    </row>
    <row r="452" spans="50:53" ht="12.75" customHeight="1">
      <c r="AX452" s="32"/>
      <c r="AY452" s="32"/>
      <c r="AZ452" s="32"/>
      <c r="BA452" s="32"/>
    </row>
    <row r="453" spans="50:53" ht="12.75" customHeight="1">
      <c r="AX453" s="32"/>
      <c r="AY453" s="32"/>
      <c r="AZ453" s="32"/>
      <c r="BA453" s="32"/>
    </row>
    <row r="454" spans="50:53" ht="12.75" customHeight="1">
      <c r="AX454" s="32"/>
      <c r="AY454" s="32"/>
      <c r="AZ454" s="32"/>
      <c r="BA454" s="32"/>
    </row>
    <row r="455" spans="50:53" ht="12.75" customHeight="1">
      <c r="AX455" s="32"/>
      <c r="AY455" s="32"/>
      <c r="AZ455" s="32"/>
      <c r="BA455" s="32"/>
    </row>
    <row r="456" spans="50:53" ht="12.75" customHeight="1">
      <c r="AX456" s="32"/>
      <c r="AY456" s="32"/>
      <c r="AZ456" s="32"/>
      <c r="BA456" s="32"/>
    </row>
    <row r="457" spans="50:53" ht="12.75" customHeight="1">
      <c r="AX457" s="32"/>
      <c r="AY457" s="32"/>
      <c r="AZ457" s="32"/>
      <c r="BA457" s="32"/>
    </row>
    <row r="458" spans="50:53" ht="12.75" customHeight="1">
      <c r="AX458" s="32"/>
      <c r="AY458" s="32"/>
      <c r="AZ458" s="32"/>
      <c r="BA458" s="32"/>
    </row>
    <row r="459" spans="50:53" ht="12.75" customHeight="1">
      <c r="AX459" s="32"/>
      <c r="AY459" s="32"/>
      <c r="AZ459" s="32"/>
      <c r="BA459" s="32"/>
    </row>
    <row r="460" spans="50:53" ht="12.75" customHeight="1">
      <c r="AX460" s="32"/>
      <c r="AY460" s="32"/>
      <c r="AZ460" s="32"/>
      <c r="BA460" s="32"/>
    </row>
    <row r="461" spans="50:53" ht="12.75" customHeight="1">
      <c r="AX461" s="32"/>
      <c r="AY461" s="32"/>
      <c r="AZ461" s="32"/>
      <c r="BA461" s="32"/>
    </row>
    <row r="462" spans="50:53" ht="12.75" customHeight="1">
      <c r="AX462" s="32"/>
      <c r="AY462" s="32"/>
      <c r="AZ462" s="32"/>
      <c r="BA462" s="32"/>
    </row>
    <row r="463" spans="50:53" ht="12.75" customHeight="1">
      <c r="AX463" s="32"/>
      <c r="AY463" s="32"/>
      <c r="AZ463" s="32"/>
      <c r="BA463" s="32"/>
    </row>
    <row r="464" spans="50:53" ht="12.75" customHeight="1">
      <c r="AX464" s="32"/>
      <c r="AY464" s="32"/>
      <c r="AZ464" s="32"/>
      <c r="BA464" s="32"/>
    </row>
    <row r="465" spans="50:53" ht="12.75" customHeight="1">
      <c r="AX465" s="32"/>
      <c r="AY465" s="32"/>
      <c r="AZ465" s="32"/>
      <c r="BA465" s="32"/>
    </row>
    <row r="466" spans="50:53" ht="12.75" customHeight="1">
      <c r="AX466" s="32"/>
      <c r="AY466" s="32"/>
      <c r="AZ466" s="32"/>
      <c r="BA466" s="32"/>
    </row>
    <row r="467" spans="50:53" ht="12.75" customHeight="1">
      <c r="AX467" s="32"/>
      <c r="AY467" s="32"/>
      <c r="AZ467" s="32"/>
      <c r="BA467" s="32"/>
    </row>
    <row r="468" spans="50:53" ht="12.75" customHeight="1">
      <c r="AX468" s="32"/>
      <c r="AY468" s="32"/>
      <c r="AZ468" s="32"/>
      <c r="BA468" s="32"/>
    </row>
    <row r="469" spans="50:53" ht="12.75" customHeight="1">
      <c r="AX469" s="32"/>
      <c r="AY469" s="32"/>
      <c r="AZ469" s="32"/>
      <c r="BA469" s="32"/>
    </row>
    <row r="470" spans="50:53" ht="12.75" customHeight="1">
      <c r="AX470" s="32"/>
      <c r="AY470" s="32"/>
      <c r="AZ470" s="32"/>
      <c r="BA470" s="32"/>
    </row>
    <row r="471" spans="50:53" ht="12.75" customHeight="1">
      <c r="AX471" s="32"/>
      <c r="AY471" s="32"/>
      <c r="AZ471" s="32"/>
      <c r="BA471" s="32"/>
    </row>
    <row r="472" spans="50:53" ht="12.75" customHeight="1">
      <c r="AX472" s="32"/>
      <c r="AY472" s="32"/>
      <c r="AZ472" s="32"/>
      <c r="BA472" s="32"/>
    </row>
    <row r="473" spans="50:53" ht="12.75" customHeight="1">
      <c r="AX473" s="32"/>
      <c r="AY473" s="32"/>
      <c r="AZ473" s="32"/>
      <c r="BA473" s="32"/>
    </row>
    <row r="474" spans="50:53" ht="12.75" customHeight="1">
      <c r="AX474" s="32"/>
      <c r="AY474" s="32"/>
      <c r="AZ474" s="32"/>
      <c r="BA474" s="32"/>
    </row>
    <row r="475" spans="50:53" ht="12.75" customHeight="1">
      <c r="AX475" s="32"/>
      <c r="AY475" s="32"/>
      <c r="AZ475" s="32"/>
      <c r="BA475" s="32"/>
    </row>
    <row r="476" spans="50:53" ht="12.75" customHeight="1">
      <c r="AX476" s="32"/>
      <c r="AY476" s="32"/>
      <c r="AZ476" s="32"/>
      <c r="BA476" s="32"/>
    </row>
    <row r="477" spans="50:53" ht="12.75" customHeight="1">
      <c r="AX477" s="32"/>
      <c r="AY477" s="32"/>
      <c r="AZ477" s="32"/>
      <c r="BA477" s="32"/>
    </row>
    <row r="478" spans="50:53" ht="12.75" customHeight="1">
      <c r="AX478" s="32"/>
      <c r="AY478" s="32"/>
      <c r="AZ478" s="32"/>
      <c r="BA478" s="32"/>
    </row>
    <row r="479" spans="50:53" ht="12.75" customHeight="1">
      <c r="AX479" s="32"/>
      <c r="AY479" s="32"/>
      <c r="AZ479" s="32"/>
      <c r="BA479" s="32"/>
    </row>
    <row r="480" spans="50:53" ht="12.75" customHeight="1">
      <c r="AX480" s="32"/>
      <c r="AY480" s="32"/>
      <c r="AZ480" s="32"/>
      <c r="BA480" s="32"/>
    </row>
    <row r="481" spans="50:53" ht="12.75" customHeight="1">
      <c r="AX481" s="32"/>
      <c r="AY481" s="32"/>
      <c r="AZ481" s="32"/>
      <c r="BA481" s="32"/>
    </row>
    <row r="482" spans="50:53" ht="12.75" customHeight="1">
      <c r="AX482" s="32"/>
      <c r="AY482" s="32"/>
      <c r="AZ482" s="32"/>
      <c r="BA482" s="32"/>
    </row>
    <row r="483" spans="50:53" ht="12.75" customHeight="1">
      <c r="AX483" s="32"/>
      <c r="AY483" s="32"/>
      <c r="AZ483" s="32"/>
      <c r="BA483" s="32"/>
    </row>
    <row r="484" spans="50:53" ht="12.75" customHeight="1">
      <c r="AX484" s="32"/>
      <c r="AY484" s="32"/>
      <c r="AZ484" s="32"/>
      <c r="BA484" s="32"/>
    </row>
    <row r="485" spans="50:53" ht="12.75" customHeight="1">
      <c r="AX485" s="32"/>
      <c r="AY485" s="32"/>
      <c r="AZ485" s="32"/>
      <c r="BA485" s="32"/>
    </row>
    <row r="486" spans="50:53" ht="12.75" customHeight="1">
      <c r="AX486" s="32"/>
      <c r="AY486" s="32"/>
      <c r="AZ486" s="32"/>
      <c r="BA486" s="32"/>
    </row>
    <row r="487" spans="50:53" ht="12.75" customHeight="1">
      <c r="AX487" s="32"/>
      <c r="AY487" s="32"/>
      <c r="AZ487" s="32"/>
      <c r="BA487" s="32"/>
    </row>
    <row r="488" spans="50:53" ht="12.75" customHeight="1">
      <c r="AX488" s="32"/>
      <c r="AY488" s="32"/>
      <c r="AZ488" s="32"/>
      <c r="BA488" s="32"/>
    </row>
    <row r="489" spans="50:53" ht="12.75" customHeight="1">
      <c r="AX489" s="32"/>
      <c r="AY489" s="32"/>
      <c r="AZ489" s="32"/>
      <c r="BA489" s="32"/>
    </row>
    <row r="490" spans="50:53" ht="12.75" customHeight="1">
      <c r="AX490" s="32"/>
      <c r="AY490" s="32"/>
      <c r="AZ490" s="32"/>
      <c r="BA490" s="32"/>
    </row>
    <row r="491" spans="50:53" ht="12.75" customHeight="1">
      <c r="AX491" s="32"/>
      <c r="AY491" s="32"/>
      <c r="AZ491" s="32"/>
      <c r="BA491" s="32"/>
    </row>
    <row r="492" spans="50:53" ht="12.75" customHeight="1">
      <c r="AX492" s="32"/>
      <c r="AY492" s="32"/>
      <c r="AZ492" s="32"/>
      <c r="BA492" s="32"/>
    </row>
    <row r="493" spans="50:53" ht="12.75" customHeight="1">
      <c r="AX493" s="32"/>
      <c r="AY493" s="32"/>
      <c r="AZ493" s="32"/>
      <c r="BA493" s="32"/>
    </row>
    <row r="494" spans="50:53" ht="12.75" customHeight="1">
      <c r="AX494" s="32"/>
      <c r="AY494" s="32"/>
      <c r="AZ494" s="32"/>
      <c r="BA494" s="32"/>
    </row>
    <row r="495" spans="50:53" ht="12.75" customHeight="1">
      <c r="AX495" s="32"/>
      <c r="AY495" s="32"/>
      <c r="AZ495" s="32"/>
      <c r="BA495" s="32"/>
    </row>
    <row r="496" spans="50:53" ht="12.75" customHeight="1">
      <c r="AX496" s="32"/>
      <c r="AY496" s="32"/>
      <c r="AZ496" s="32"/>
      <c r="BA496" s="32"/>
    </row>
    <row r="497" spans="50:53" ht="12.75" customHeight="1">
      <c r="AX497" s="32"/>
      <c r="AY497" s="32"/>
      <c r="AZ497" s="32"/>
      <c r="BA497" s="32"/>
    </row>
    <row r="498" spans="50:53" ht="12.75" customHeight="1">
      <c r="AX498" s="32"/>
      <c r="AY498" s="32"/>
      <c r="AZ498" s="32"/>
      <c r="BA498" s="32"/>
    </row>
    <row r="499" spans="50:53" ht="12.75" customHeight="1">
      <c r="AX499" s="32"/>
      <c r="AY499" s="32"/>
      <c r="AZ499" s="32"/>
      <c r="BA499" s="32"/>
    </row>
    <row r="500" spans="50:53" ht="12.75" customHeight="1">
      <c r="AX500" s="32"/>
      <c r="AY500" s="32"/>
      <c r="AZ500" s="32"/>
      <c r="BA500" s="32"/>
    </row>
    <row r="501" spans="50:53" ht="12.75" customHeight="1">
      <c r="AX501" s="32"/>
      <c r="AY501" s="32"/>
      <c r="AZ501" s="32"/>
      <c r="BA501" s="32"/>
    </row>
    <row r="502" spans="50:53" ht="12.75" customHeight="1">
      <c r="AX502" s="32"/>
      <c r="AY502" s="32"/>
      <c r="AZ502" s="32"/>
      <c r="BA502" s="32"/>
    </row>
    <row r="503" spans="50:53" ht="12.75" customHeight="1">
      <c r="AX503" s="32"/>
      <c r="AY503" s="32"/>
      <c r="AZ503" s="32"/>
      <c r="BA503" s="32"/>
    </row>
    <row r="504" spans="50:53" ht="12.75" customHeight="1">
      <c r="AX504" s="32"/>
      <c r="AY504" s="32"/>
      <c r="AZ504" s="32"/>
      <c r="BA504" s="32"/>
    </row>
    <row r="505" spans="50:53" ht="12.75" customHeight="1">
      <c r="AX505" s="32"/>
      <c r="AY505" s="32"/>
      <c r="AZ505" s="32"/>
      <c r="BA505" s="32"/>
    </row>
    <row r="506" spans="50:53" ht="12.75" customHeight="1">
      <c r="AX506" s="32"/>
      <c r="AY506" s="32"/>
      <c r="AZ506" s="32"/>
      <c r="BA506" s="32"/>
    </row>
    <row r="507" spans="50:53" ht="12.75" customHeight="1">
      <c r="AX507" s="32"/>
      <c r="AY507" s="32"/>
      <c r="AZ507" s="32"/>
      <c r="BA507" s="32"/>
    </row>
    <row r="508" spans="50:53" ht="12.75" customHeight="1">
      <c r="AX508" s="32"/>
      <c r="AY508" s="32"/>
      <c r="AZ508" s="32"/>
      <c r="BA508" s="32"/>
    </row>
    <row r="509" spans="50:53" ht="12.75" customHeight="1">
      <c r="AX509" s="32"/>
      <c r="AY509" s="32"/>
      <c r="AZ509" s="32"/>
      <c r="BA509" s="32"/>
    </row>
    <row r="510" spans="50:53" ht="12.75" customHeight="1">
      <c r="AX510" s="32"/>
      <c r="AY510" s="32"/>
      <c r="AZ510" s="32"/>
      <c r="BA510" s="32"/>
    </row>
    <row r="511" spans="50:53" ht="12.75" customHeight="1">
      <c r="AX511" s="32"/>
      <c r="AY511" s="32"/>
      <c r="AZ511" s="32"/>
      <c r="BA511" s="32"/>
    </row>
    <row r="512" spans="50:53" ht="12.75" customHeight="1">
      <c r="AX512" s="32"/>
      <c r="AY512" s="32"/>
      <c r="AZ512" s="32"/>
      <c r="BA512" s="32"/>
    </row>
    <row r="513" spans="50:53" ht="12.75" customHeight="1">
      <c r="AX513" s="32"/>
      <c r="AY513" s="32"/>
      <c r="AZ513" s="32"/>
      <c r="BA513" s="32"/>
    </row>
    <row r="514" spans="50:53" ht="12.75" customHeight="1">
      <c r="AX514" s="32"/>
      <c r="AY514" s="32"/>
      <c r="AZ514" s="32"/>
      <c r="BA514" s="32"/>
    </row>
    <row r="515" spans="50:53" ht="12.75" customHeight="1">
      <c r="AX515" s="32"/>
      <c r="AY515" s="32"/>
      <c r="AZ515" s="32"/>
      <c r="BA515" s="32"/>
    </row>
    <row r="516" spans="50:53" ht="12.75" customHeight="1">
      <c r="AX516" s="32"/>
      <c r="AY516" s="32"/>
      <c r="AZ516" s="32"/>
      <c r="BA516" s="32"/>
    </row>
    <row r="517" spans="50:53" ht="12.75" customHeight="1">
      <c r="AX517" s="32"/>
      <c r="AY517" s="32"/>
      <c r="AZ517" s="32"/>
      <c r="BA517" s="32"/>
    </row>
    <row r="518" spans="50:53" ht="12.75" customHeight="1">
      <c r="AX518" s="32"/>
      <c r="AY518" s="32"/>
      <c r="AZ518" s="32"/>
      <c r="BA518" s="32"/>
    </row>
    <row r="519" spans="50:53" ht="12.75" customHeight="1">
      <c r="AX519" s="32"/>
      <c r="AY519" s="32"/>
      <c r="AZ519" s="32"/>
      <c r="BA519" s="32"/>
    </row>
    <row r="520" spans="50:53" ht="12.75" customHeight="1">
      <c r="AX520" s="32"/>
      <c r="AY520" s="32"/>
      <c r="AZ520" s="32"/>
      <c r="BA520" s="32"/>
    </row>
    <row r="521" spans="50:53" ht="12.75" customHeight="1">
      <c r="AX521" s="32"/>
      <c r="AY521" s="32"/>
      <c r="AZ521" s="32"/>
      <c r="BA521" s="32"/>
    </row>
    <row r="522" spans="50:53" ht="12.75" customHeight="1">
      <c r="AX522" s="32"/>
      <c r="AY522" s="32"/>
      <c r="AZ522" s="32"/>
      <c r="BA522" s="32"/>
    </row>
    <row r="523" spans="50:53" ht="12.75" customHeight="1">
      <c r="AX523" s="32"/>
      <c r="AY523" s="32"/>
      <c r="AZ523" s="32"/>
      <c r="BA523" s="32"/>
    </row>
    <row r="524" spans="50:53" ht="12.75" customHeight="1">
      <c r="AX524" s="32"/>
      <c r="AY524" s="32"/>
      <c r="AZ524" s="32"/>
      <c r="BA524" s="32"/>
    </row>
    <row r="525" spans="50:53" ht="12.75" customHeight="1">
      <c r="AX525" s="32"/>
      <c r="AY525" s="32"/>
      <c r="AZ525" s="32"/>
      <c r="BA525" s="32"/>
    </row>
    <row r="526" spans="50:53" ht="12.75" customHeight="1">
      <c r="AX526" s="32"/>
      <c r="AY526" s="32"/>
      <c r="AZ526" s="32"/>
      <c r="BA526" s="32"/>
    </row>
    <row r="527" spans="50:53" ht="12.75" customHeight="1">
      <c r="AX527" s="32"/>
      <c r="AY527" s="32"/>
      <c r="AZ527" s="32"/>
      <c r="BA527" s="32"/>
    </row>
    <row r="528" spans="50:53" ht="12.75" customHeight="1">
      <c r="AX528" s="32"/>
      <c r="AY528" s="32"/>
      <c r="AZ528" s="32"/>
      <c r="BA528" s="32"/>
    </row>
    <row r="529" spans="50:53" ht="12.75" customHeight="1">
      <c r="AX529" s="32"/>
      <c r="AY529" s="32"/>
      <c r="AZ529" s="32"/>
      <c r="BA529" s="32"/>
    </row>
    <row r="530" spans="50:53" ht="12.75" customHeight="1">
      <c r="AX530" s="32"/>
      <c r="AY530" s="32"/>
      <c r="AZ530" s="32"/>
      <c r="BA530" s="32"/>
    </row>
    <row r="531" spans="50:53" ht="12.75" customHeight="1">
      <c r="AX531" s="32"/>
      <c r="AY531" s="32"/>
      <c r="AZ531" s="32"/>
      <c r="BA531" s="32"/>
    </row>
    <row r="532" spans="50:53" ht="12.75" customHeight="1">
      <c r="AX532" s="32"/>
      <c r="AY532" s="32"/>
      <c r="AZ532" s="32"/>
      <c r="BA532" s="32"/>
    </row>
    <row r="533" spans="50:53" ht="12.75" customHeight="1">
      <c r="AX533" s="32"/>
      <c r="AY533" s="32"/>
      <c r="AZ533" s="32"/>
      <c r="BA533" s="32"/>
    </row>
    <row r="534" spans="50:53" ht="12.75" customHeight="1">
      <c r="AX534" s="32"/>
      <c r="AY534" s="32"/>
      <c r="AZ534" s="32"/>
      <c r="BA534" s="32"/>
    </row>
    <row r="535" spans="50:53" ht="12.75" customHeight="1">
      <c r="AX535" s="32"/>
      <c r="AY535" s="32"/>
      <c r="AZ535" s="32"/>
      <c r="BA535" s="32"/>
    </row>
    <row r="536" spans="50:53" ht="12.75" customHeight="1">
      <c r="AX536" s="32"/>
      <c r="AY536" s="32"/>
      <c r="AZ536" s="32"/>
      <c r="BA536" s="32"/>
    </row>
    <row r="537" spans="50:53" ht="12.75" customHeight="1">
      <c r="AX537" s="32"/>
      <c r="AY537" s="32"/>
      <c r="AZ537" s="32"/>
      <c r="BA537" s="32"/>
    </row>
    <row r="538" spans="50:53" ht="12.75" customHeight="1">
      <c r="AX538" s="32"/>
      <c r="AY538" s="32"/>
      <c r="AZ538" s="32"/>
      <c r="BA538" s="32"/>
    </row>
    <row r="539" spans="50:53" ht="12.75" customHeight="1">
      <c r="AX539" s="32"/>
      <c r="AY539" s="32"/>
      <c r="AZ539" s="32"/>
      <c r="BA539" s="32"/>
    </row>
    <row r="540" spans="50:53" ht="12.75" customHeight="1">
      <c r="AX540" s="32"/>
      <c r="AY540" s="32"/>
      <c r="AZ540" s="32"/>
      <c r="BA540" s="32"/>
    </row>
    <row r="541" spans="50:53" ht="12.75" customHeight="1">
      <c r="AX541" s="32"/>
      <c r="AY541" s="32"/>
      <c r="AZ541" s="32"/>
      <c r="BA541" s="32"/>
    </row>
    <row r="542" spans="50:53" ht="12.75" customHeight="1">
      <c r="AX542" s="32"/>
      <c r="AY542" s="32"/>
      <c r="AZ542" s="32"/>
      <c r="BA542" s="32"/>
    </row>
    <row r="543" spans="50:53" ht="12.75" customHeight="1">
      <c r="AX543" s="32"/>
      <c r="AY543" s="32"/>
      <c r="AZ543" s="32"/>
      <c r="BA543" s="32"/>
    </row>
    <row r="544" spans="50:53" ht="12.75" customHeight="1">
      <c r="AX544" s="32"/>
      <c r="AY544" s="32"/>
      <c r="AZ544" s="32"/>
      <c r="BA544" s="32"/>
    </row>
    <row r="545" spans="50:53" ht="12.75" customHeight="1">
      <c r="AX545" s="32"/>
      <c r="AY545" s="32"/>
      <c r="AZ545" s="32"/>
      <c r="BA545" s="32"/>
    </row>
    <row r="546" spans="50:53" ht="12.75" customHeight="1">
      <c r="AX546" s="32"/>
      <c r="AY546" s="32"/>
      <c r="AZ546" s="32"/>
      <c r="BA546" s="32"/>
    </row>
    <row r="547" spans="50:53" ht="12.75" customHeight="1">
      <c r="AX547" s="32"/>
      <c r="AY547" s="32"/>
      <c r="AZ547" s="32"/>
      <c r="BA547" s="32"/>
    </row>
    <row r="548" spans="50:53" ht="12.75" customHeight="1">
      <c r="AX548" s="32"/>
      <c r="AY548" s="32"/>
      <c r="AZ548" s="32"/>
      <c r="BA548" s="32"/>
    </row>
    <row r="549" spans="50:53" ht="12.75" customHeight="1">
      <c r="AX549" s="32"/>
      <c r="AY549" s="32"/>
      <c r="AZ549" s="32"/>
      <c r="BA549" s="32"/>
    </row>
    <row r="550" spans="50:53" ht="12.75" customHeight="1">
      <c r="AX550" s="32"/>
      <c r="AY550" s="32"/>
      <c r="AZ550" s="32"/>
      <c r="BA550" s="32"/>
    </row>
    <row r="551" spans="50:53" ht="12.75" customHeight="1">
      <c r="AX551" s="32"/>
      <c r="AY551" s="32"/>
      <c r="AZ551" s="32"/>
      <c r="BA551" s="32"/>
    </row>
    <row r="552" spans="50:53" ht="12.75" customHeight="1">
      <c r="AX552" s="32"/>
      <c r="AY552" s="32"/>
      <c r="AZ552" s="32"/>
      <c r="BA552" s="32"/>
    </row>
    <row r="553" spans="50:53" ht="12.75" customHeight="1">
      <c r="AX553" s="32"/>
      <c r="AY553" s="32"/>
      <c r="AZ553" s="32"/>
      <c r="BA553" s="32"/>
    </row>
    <row r="554" spans="50:53" ht="12.75" customHeight="1">
      <c r="AX554" s="32"/>
      <c r="AY554" s="32"/>
      <c r="AZ554" s="32"/>
      <c r="BA554" s="32"/>
    </row>
    <row r="555" spans="50:53" ht="12.75" customHeight="1">
      <c r="AX555" s="32"/>
      <c r="AY555" s="32"/>
      <c r="AZ555" s="32"/>
      <c r="BA555" s="32"/>
    </row>
    <row r="556" spans="50:53" ht="12.75" customHeight="1">
      <c r="AX556" s="32"/>
      <c r="AY556" s="32"/>
      <c r="AZ556" s="32"/>
      <c r="BA556" s="32"/>
    </row>
    <row r="557" spans="50:53" ht="12.75" customHeight="1">
      <c r="AX557" s="32"/>
      <c r="AY557" s="32"/>
      <c r="AZ557" s="32"/>
      <c r="BA557" s="32"/>
    </row>
    <row r="558" spans="50:53" ht="12.75" customHeight="1">
      <c r="AX558" s="32"/>
      <c r="AY558" s="32"/>
      <c r="AZ558" s="32"/>
      <c r="BA558" s="32"/>
    </row>
    <row r="559" spans="50:53" ht="12.75" customHeight="1">
      <c r="AX559" s="32"/>
      <c r="AY559" s="32"/>
      <c r="AZ559" s="32"/>
      <c r="BA559" s="32"/>
    </row>
    <row r="560" spans="50:53" ht="12.75" customHeight="1">
      <c r="AX560" s="32"/>
      <c r="AY560" s="32"/>
      <c r="AZ560" s="32"/>
      <c r="BA560" s="32"/>
    </row>
    <row r="561" spans="50:53" ht="12.75" customHeight="1">
      <c r="AX561" s="32"/>
      <c r="AY561" s="32"/>
      <c r="AZ561" s="32"/>
      <c r="BA561" s="32"/>
    </row>
    <row r="562" spans="50:53" ht="12.75" customHeight="1">
      <c r="AX562" s="32"/>
      <c r="AY562" s="32"/>
      <c r="AZ562" s="32"/>
      <c r="BA562" s="32"/>
    </row>
    <row r="563" spans="50:53" ht="12.75" customHeight="1">
      <c r="AX563" s="32"/>
      <c r="AY563" s="32"/>
      <c r="AZ563" s="32"/>
      <c r="BA563" s="32"/>
    </row>
    <row r="564" spans="50:53" ht="12.75" customHeight="1">
      <c r="AX564" s="32"/>
      <c r="AY564" s="32"/>
      <c r="AZ564" s="32"/>
      <c r="BA564" s="32"/>
    </row>
    <row r="565" spans="50:53" ht="12.75" customHeight="1">
      <c r="AX565" s="32"/>
      <c r="AY565" s="32"/>
      <c r="AZ565" s="32"/>
      <c r="BA565" s="32"/>
    </row>
    <row r="566" spans="50:53" ht="12.75" customHeight="1">
      <c r="AX566" s="32"/>
      <c r="AY566" s="32"/>
      <c r="AZ566" s="32"/>
      <c r="BA566" s="32"/>
    </row>
    <row r="567" spans="50:53" ht="12.75" customHeight="1">
      <c r="AX567" s="32"/>
      <c r="AY567" s="32"/>
      <c r="AZ567" s="32"/>
      <c r="BA567" s="32"/>
    </row>
    <row r="568" spans="50:53" ht="12.75" customHeight="1">
      <c r="AX568" s="32"/>
      <c r="AY568" s="32"/>
      <c r="AZ568" s="32"/>
      <c r="BA568" s="32"/>
    </row>
    <row r="569" spans="50:53" ht="12.75" customHeight="1">
      <c r="AX569" s="32"/>
      <c r="AY569" s="32"/>
      <c r="AZ569" s="32"/>
      <c r="BA569" s="32"/>
    </row>
    <row r="570" spans="50:53" ht="12.75" customHeight="1">
      <c r="AX570" s="32"/>
      <c r="AY570" s="32"/>
      <c r="AZ570" s="32"/>
      <c r="BA570" s="32"/>
    </row>
    <row r="571" spans="50:53" ht="12.75" customHeight="1">
      <c r="AX571" s="32"/>
      <c r="AY571" s="32"/>
      <c r="AZ571" s="32"/>
      <c r="BA571" s="32"/>
    </row>
    <row r="572" spans="50:53" ht="12.75" customHeight="1">
      <c r="AX572" s="32"/>
      <c r="AY572" s="32"/>
      <c r="AZ572" s="32"/>
      <c r="BA572" s="32"/>
    </row>
    <row r="573" spans="50:53" ht="12.75" customHeight="1">
      <c r="AX573" s="32"/>
      <c r="AY573" s="32"/>
      <c r="AZ573" s="32"/>
      <c r="BA573" s="32"/>
    </row>
    <row r="574" spans="50:53" ht="12.75" customHeight="1">
      <c r="AX574" s="32"/>
      <c r="AY574" s="32"/>
      <c r="AZ574" s="32"/>
      <c r="BA574" s="32"/>
    </row>
    <row r="575" spans="50:53" ht="12.75" customHeight="1">
      <c r="AX575" s="32"/>
      <c r="AY575" s="32"/>
      <c r="AZ575" s="32"/>
      <c r="BA575" s="32"/>
    </row>
    <row r="576" spans="50:53" ht="12.75" customHeight="1">
      <c r="AX576" s="32"/>
      <c r="AY576" s="32"/>
      <c r="AZ576" s="32"/>
      <c r="BA576" s="32"/>
    </row>
    <row r="577" spans="50:53" ht="12.75" customHeight="1">
      <c r="AX577" s="32"/>
      <c r="AY577" s="32"/>
      <c r="AZ577" s="32"/>
      <c r="BA577" s="32"/>
    </row>
    <row r="578" spans="50:53" ht="12.75" customHeight="1">
      <c r="AX578" s="32"/>
      <c r="AY578" s="32"/>
      <c r="AZ578" s="32"/>
      <c r="BA578" s="32"/>
    </row>
    <row r="579" spans="50:53" ht="12.75" customHeight="1">
      <c r="AX579" s="32"/>
      <c r="AY579" s="32"/>
      <c r="AZ579" s="32"/>
      <c r="BA579" s="32"/>
    </row>
    <row r="580" spans="50:53" ht="12.75" customHeight="1">
      <c r="AX580" s="32"/>
      <c r="AY580" s="32"/>
      <c r="AZ580" s="32"/>
      <c r="BA580" s="32"/>
    </row>
    <row r="581" spans="50:53" ht="12.75" customHeight="1">
      <c r="AX581" s="32"/>
      <c r="AY581" s="32"/>
      <c r="AZ581" s="32"/>
      <c r="BA581" s="32"/>
    </row>
    <row r="582" spans="50:53" ht="12.75" customHeight="1">
      <c r="AX582" s="32"/>
      <c r="AY582" s="32"/>
      <c r="AZ582" s="32"/>
      <c r="BA582" s="32"/>
    </row>
    <row r="583" spans="50:53" ht="12.75" customHeight="1">
      <c r="AX583" s="32"/>
      <c r="AY583" s="32"/>
      <c r="AZ583" s="32"/>
      <c r="BA583" s="32"/>
    </row>
    <row r="584" spans="50:53" ht="12.75" customHeight="1">
      <c r="AX584" s="32"/>
      <c r="AY584" s="32"/>
      <c r="AZ584" s="32"/>
      <c r="BA584" s="32"/>
    </row>
    <row r="585" spans="50:53" ht="12.75" customHeight="1">
      <c r="AX585" s="32"/>
      <c r="AY585" s="32"/>
      <c r="AZ585" s="32"/>
      <c r="BA585" s="32"/>
    </row>
    <row r="586" spans="50:53" ht="12.75" customHeight="1">
      <c r="AX586" s="32"/>
      <c r="AY586" s="32"/>
      <c r="AZ586" s="32"/>
      <c r="BA586" s="32"/>
    </row>
    <row r="587" spans="50:53" ht="12.75" customHeight="1">
      <c r="AX587" s="32"/>
      <c r="AY587" s="32"/>
      <c r="AZ587" s="32"/>
      <c r="BA587" s="32"/>
    </row>
    <row r="588" spans="50:53" ht="12.75" customHeight="1">
      <c r="AX588" s="32"/>
      <c r="AY588" s="32"/>
      <c r="AZ588" s="32"/>
      <c r="BA588" s="32"/>
    </row>
    <row r="589" spans="50:53" ht="12.75" customHeight="1">
      <c r="AX589" s="32"/>
      <c r="AY589" s="32"/>
      <c r="AZ589" s="32"/>
      <c r="BA589" s="32"/>
    </row>
    <row r="590" spans="50:53" ht="12.75" customHeight="1">
      <c r="AX590" s="32"/>
      <c r="AY590" s="32"/>
      <c r="AZ590" s="32"/>
      <c r="BA590" s="32"/>
    </row>
    <row r="591" spans="50:53" ht="12.75" customHeight="1">
      <c r="AX591" s="32"/>
      <c r="AY591" s="32"/>
      <c r="AZ591" s="32"/>
      <c r="BA591" s="32"/>
    </row>
    <row r="592" spans="50:53" ht="12.75" customHeight="1">
      <c r="AX592" s="32"/>
      <c r="AY592" s="32"/>
      <c r="AZ592" s="32"/>
      <c r="BA592" s="32"/>
    </row>
    <row r="593" spans="50:53" ht="12.75" customHeight="1">
      <c r="AX593" s="32"/>
      <c r="AY593" s="32"/>
      <c r="AZ593" s="32"/>
      <c r="BA593" s="32"/>
    </row>
    <row r="594" spans="50:53" ht="12.75" customHeight="1">
      <c r="AX594" s="32"/>
      <c r="AY594" s="32"/>
      <c r="AZ594" s="32"/>
      <c r="BA594" s="32"/>
    </row>
    <row r="595" spans="50:53" ht="12.75" customHeight="1">
      <c r="AX595" s="32"/>
      <c r="AY595" s="32"/>
      <c r="AZ595" s="32"/>
      <c r="BA595" s="32"/>
    </row>
    <row r="596" spans="50:53" ht="12.75" customHeight="1">
      <c r="AX596" s="32"/>
      <c r="AY596" s="32"/>
      <c r="AZ596" s="32"/>
      <c r="BA596" s="32"/>
    </row>
    <row r="597" spans="50:53" ht="12.75" customHeight="1">
      <c r="AX597" s="32"/>
      <c r="AY597" s="32"/>
      <c r="AZ597" s="32"/>
      <c r="BA597" s="32"/>
    </row>
    <row r="598" spans="50:53" ht="12.75" customHeight="1">
      <c r="AX598" s="32"/>
      <c r="AY598" s="32"/>
      <c r="AZ598" s="32"/>
      <c r="BA598" s="32"/>
    </row>
    <row r="599" spans="50:53" ht="12.75" customHeight="1">
      <c r="AX599" s="32"/>
      <c r="AY599" s="32"/>
      <c r="AZ599" s="32"/>
      <c r="BA599" s="32"/>
    </row>
    <row r="600" spans="50:53" ht="12.75" customHeight="1">
      <c r="AX600" s="32"/>
      <c r="AY600" s="32"/>
      <c r="AZ600" s="32"/>
      <c r="BA600" s="32"/>
    </row>
    <row r="601" spans="50:53" ht="12.75" customHeight="1">
      <c r="AX601" s="32"/>
      <c r="AY601" s="32"/>
      <c r="AZ601" s="32"/>
      <c r="BA601" s="32"/>
    </row>
    <row r="602" spans="50:53" ht="12.75" customHeight="1">
      <c r="AX602" s="32"/>
      <c r="AY602" s="32"/>
      <c r="AZ602" s="32"/>
      <c r="BA602" s="32"/>
    </row>
    <row r="603" spans="50:53" ht="12.75" customHeight="1">
      <c r="AX603" s="32"/>
      <c r="AY603" s="32"/>
      <c r="AZ603" s="32"/>
      <c r="BA603" s="32"/>
    </row>
    <row r="604" spans="50:53" ht="12.75" customHeight="1">
      <c r="AX604" s="32"/>
      <c r="AY604" s="32"/>
      <c r="AZ604" s="32"/>
      <c r="BA604" s="32"/>
    </row>
    <row r="605" spans="50:53" ht="12.75" customHeight="1">
      <c r="AX605" s="32"/>
      <c r="AY605" s="32"/>
      <c r="AZ605" s="32"/>
      <c r="BA605" s="32"/>
    </row>
    <row r="606" spans="50:53" ht="12.75" customHeight="1">
      <c r="AX606" s="32"/>
      <c r="AY606" s="32"/>
      <c r="AZ606" s="32"/>
      <c r="BA606" s="32"/>
    </row>
    <row r="607" spans="50:53" ht="12.75" customHeight="1">
      <c r="AX607" s="32"/>
      <c r="AY607" s="32"/>
      <c r="AZ607" s="32"/>
      <c r="BA607" s="32"/>
    </row>
    <row r="608" spans="50:53" ht="12.75" customHeight="1">
      <c r="AX608" s="32"/>
      <c r="AY608" s="32"/>
      <c r="AZ608" s="32"/>
      <c r="BA608" s="32"/>
    </row>
    <row r="609" spans="50:53" ht="12.75" customHeight="1">
      <c r="AX609" s="32"/>
      <c r="AY609" s="32"/>
      <c r="AZ609" s="32"/>
      <c r="BA609" s="32"/>
    </row>
    <row r="610" spans="50:53" ht="12.75" customHeight="1">
      <c r="AX610" s="32"/>
      <c r="AY610" s="32"/>
      <c r="AZ610" s="32"/>
      <c r="BA610" s="32"/>
    </row>
    <row r="611" spans="50:53" ht="12.75" customHeight="1">
      <c r="AX611" s="32"/>
      <c r="AY611" s="32"/>
      <c r="AZ611" s="32"/>
      <c r="BA611" s="32"/>
    </row>
    <row r="612" spans="50:53" ht="12.75" customHeight="1">
      <c r="AX612" s="32"/>
      <c r="AY612" s="32"/>
      <c r="AZ612" s="32"/>
      <c r="BA612" s="32"/>
    </row>
    <row r="613" spans="50:53" ht="12.75" customHeight="1">
      <c r="AX613" s="32"/>
      <c r="AY613" s="32"/>
      <c r="AZ613" s="32"/>
      <c r="BA613" s="32"/>
    </row>
    <row r="614" spans="50:53" ht="12.75" customHeight="1">
      <c r="AX614" s="32"/>
      <c r="AY614" s="32"/>
      <c r="AZ614" s="32"/>
      <c r="BA614" s="32"/>
    </row>
    <row r="615" spans="50:53" ht="12.75" customHeight="1">
      <c r="AX615" s="32"/>
      <c r="AY615" s="32"/>
      <c r="AZ615" s="32"/>
      <c r="BA615" s="32"/>
    </row>
    <row r="616" spans="50:53" ht="12.75" customHeight="1">
      <c r="AX616" s="32"/>
      <c r="AY616" s="32"/>
      <c r="AZ616" s="32"/>
      <c r="BA616" s="32"/>
    </row>
    <row r="617" spans="50:53" ht="12.75" customHeight="1">
      <c r="AX617" s="32"/>
      <c r="AY617" s="32"/>
      <c r="AZ617" s="32"/>
      <c r="BA617" s="32"/>
    </row>
    <row r="618" spans="50:53" ht="12.75" customHeight="1">
      <c r="AX618" s="32"/>
      <c r="AY618" s="32"/>
      <c r="AZ618" s="32"/>
      <c r="BA618" s="32"/>
    </row>
    <row r="619" spans="50:53" ht="12.75" customHeight="1">
      <c r="AX619" s="32"/>
      <c r="AY619" s="32"/>
      <c r="AZ619" s="32"/>
      <c r="BA619" s="32"/>
    </row>
    <row r="620" spans="50:53" ht="12.75" customHeight="1">
      <c r="AX620" s="32"/>
      <c r="AY620" s="32"/>
      <c r="AZ620" s="32"/>
      <c r="BA620" s="32"/>
    </row>
    <row r="621" spans="50:53" ht="12.75" customHeight="1">
      <c r="AX621" s="32"/>
      <c r="AY621" s="32"/>
      <c r="AZ621" s="32"/>
      <c r="BA621" s="32"/>
    </row>
    <row r="622" spans="50:53" ht="12.75" customHeight="1">
      <c r="AX622" s="32"/>
      <c r="AY622" s="32"/>
      <c r="AZ622" s="32"/>
      <c r="BA622" s="32"/>
    </row>
    <row r="623" spans="50:53" ht="12.75" customHeight="1">
      <c r="AX623" s="32"/>
      <c r="AY623" s="32"/>
      <c r="AZ623" s="32"/>
      <c r="BA623" s="32"/>
    </row>
    <row r="624" spans="50:53" ht="12.75" customHeight="1">
      <c r="AX624" s="32"/>
      <c r="AY624" s="32"/>
      <c r="AZ624" s="32"/>
      <c r="BA624" s="32"/>
    </row>
    <row r="625" spans="50:53" ht="12.75" customHeight="1">
      <c r="AX625" s="32"/>
      <c r="AY625" s="32"/>
      <c r="AZ625" s="32"/>
      <c r="BA625" s="32"/>
    </row>
    <row r="626" spans="50:53" ht="12.75" customHeight="1">
      <c r="AX626" s="32"/>
      <c r="AY626" s="32"/>
      <c r="AZ626" s="32"/>
      <c r="BA626" s="32"/>
    </row>
    <row r="627" spans="50:53" ht="12.75" customHeight="1">
      <c r="AX627" s="32"/>
      <c r="AY627" s="32"/>
      <c r="AZ627" s="32"/>
      <c r="BA627" s="32"/>
    </row>
    <row r="628" spans="50:53" ht="12.75" customHeight="1">
      <c r="AX628" s="32"/>
      <c r="AY628" s="32"/>
      <c r="AZ628" s="32"/>
      <c r="BA628" s="32"/>
    </row>
    <row r="629" spans="50:53" ht="12.75" customHeight="1">
      <c r="AX629" s="32"/>
      <c r="AY629" s="32"/>
      <c r="AZ629" s="32"/>
      <c r="BA629" s="32"/>
    </row>
    <row r="630" spans="50:53" ht="12.75" customHeight="1">
      <c r="AX630" s="32"/>
      <c r="AY630" s="32"/>
      <c r="AZ630" s="32"/>
      <c r="BA630" s="32"/>
    </row>
    <row r="631" spans="50:53" ht="12.75" customHeight="1">
      <c r="AX631" s="32"/>
      <c r="AY631" s="32"/>
      <c r="AZ631" s="32"/>
      <c r="BA631" s="32"/>
    </row>
    <row r="632" spans="50:53" ht="12.75" customHeight="1">
      <c r="AX632" s="32"/>
      <c r="AY632" s="32"/>
      <c r="AZ632" s="32"/>
      <c r="BA632" s="32"/>
    </row>
    <row r="633" spans="50:53" ht="12.75" customHeight="1">
      <c r="AX633" s="32"/>
      <c r="AY633" s="32"/>
      <c r="AZ633" s="32"/>
      <c r="BA633" s="32"/>
    </row>
    <row r="634" spans="50:53" ht="12.75" customHeight="1">
      <c r="AX634" s="32"/>
      <c r="AY634" s="32"/>
      <c r="AZ634" s="32"/>
      <c r="BA634" s="32"/>
    </row>
    <row r="635" spans="50:53" ht="12.75" customHeight="1">
      <c r="AX635" s="32"/>
      <c r="AY635" s="32"/>
      <c r="AZ635" s="32"/>
      <c r="BA635" s="32"/>
    </row>
    <row r="636" spans="50:53" ht="12.75" customHeight="1">
      <c r="AX636" s="32"/>
      <c r="AY636" s="32"/>
      <c r="AZ636" s="32"/>
      <c r="BA636" s="32"/>
    </row>
    <row r="637" spans="50:53" ht="12.75" customHeight="1">
      <c r="AX637" s="32"/>
      <c r="AY637" s="32"/>
      <c r="AZ637" s="32"/>
      <c r="BA637" s="32"/>
    </row>
    <row r="638" spans="50:53" ht="12.75" customHeight="1">
      <c r="AX638" s="32"/>
      <c r="AY638" s="32"/>
      <c r="AZ638" s="32"/>
      <c r="BA638" s="32"/>
    </row>
    <row r="639" spans="50:53" ht="12.75" customHeight="1">
      <c r="AX639" s="32"/>
      <c r="AY639" s="32"/>
      <c r="AZ639" s="32"/>
      <c r="BA639" s="32"/>
    </row>
    <row r="640" spans="50:53" ht="12.75" customHeight="1">
      <c r="AX640" s="32"/>
      <c r="AY640" s="32"/>
      <c r="AZ640" s="32"/>
      <c r="BA640" s="32"/>
    </row>
    <row r="641" spans="50:53" ht="12.75" customHeight="1">
      <c r="AX641" s="32"/>
      <c r="AY641" s="32"/>
      <c r="AZ641" s="32"/>
      <c r="BA641" s="32"/>
    </row>
    <row r="642" spans="50:53" ht="12.75" customHeight="1">
      <c r="AX642" s="32"/>
      <c r="AY642" s="32"/>
      <c r="AZ642" s="32"/>
      <c r="BA642" s="32"/>
    </row>
    <row r="643" spans="50:53" ht="12.75" customHeight="1">
      <c r="AX643" s="32"/>
      <c r="AY643" s="32"/>
      <c r="AZ643" s="32"/>
      <c r="BA643" s="32"/>
    </row>
    <row r="644" spans="50:53" ht="12.75" customHeight="1">
      <c r="AX644" s="32"/>
      <c r="AY644" s="32"/>
      <c r="AZ644" s="32"/>
      <c r="BA644" s="32"/>
    </row>
    <row r="645" spans="50:53" ht="12.75" customHeight="1">
      <c r="AX645" s="32"/>
      <c r="AY645" s="32"/>
      <c r="AZ645" s="32"/>
      <c r="BA645" s="32"/>
    </row>
    <row r="646" spans="50:53" ht="12.75" customHeight="1">
      <c r="AX646" s="32"/>
      <c r="AY646" s="32"/>
      <c r="AZ646" s="32"/>
      <c r="BA646" s="32"/>
    </row>
    <row r="647" spans="50:53" ht="12.75" customHeight="1">
      <c r="AX647" s="32"/>
      <c r="AY647" s="32"/>
      <c r="AZ647" s="32"/>
      <c r="BA647" s="32"/>
    </row>
    <row r="648" spans="50:53" ht="12.75" customHeight="1">
      <c r="AX648" s="32"/>
      <c r="AY648" s="32"/>
      <c r="AZ648" s="32"/>
      <c r="BA648" s="32"/>
    </row>
    <row r="649" spans="50:53" ht="12.75" customHeight="1">
      <c r="AX649" s="32"/>
      <c r="AY649" s="32"/>
      <c r="AZ649" s="32"/>
      <c r="BA649" s="32"/>
    </row>
    <row r="650" spans="50:53" ht="12.75" customHeight="1">
      <c r="AX650" s="32"/>
      <c r="AY650" s="32"/>
      <c r="AZ650" s="32"/>
      <c r="BA650" s="32"/>
    </row>
    <row r="651" spans="50:53" ht="12.75" customHeight="1">
      <c r="AX651" s="32"/>
      <c r="AY651" s="32"/>
      <c r="AZ651" s="32"/>
      <c r="BA651" s="32"/>
    </row>
    <row r="652" spans="50:53" ht="12.75" customHeight="1">
      <c r="AX652" s="32"/>
      <c r="AY652" s="32"/>
      <c r="AZ652" s="32"/>
      <c r="BA652" s="32"/>
    </row>
    <row r="653" spans="50:53" ht="12.75" customHeight="1">
      <c r="AX653" s="32"/>
      <c r="AY653" s="32"/>
      <c r="AZ653" s="32"/>
      <c r="BA653" s="32"/>
    </row>
    <row r="654" spans="50:53" ht="12.75" customHeight="1">
      <c r="AX654" s="32"/>
      <c r="AY654" s="32"/>
      <c r="AZ654" s="32"/>
      <c r="BA654" s="32"/>
    </row>
    <row r="655" spans="50:53" ht="12.75" customHeight="1">
      <c r="AX655" s="32"/>
      <c r="AY655" s="32"/>
      <c r="AZ655" s="32"/>
      <c r="BA655" s="32"/>
    </row>
    <row r="656" spans="50:53" ht="12.75" customHeight="1">
      <c r="AX656" s="32"/>
      <c r="AY656" s="32"/>
      <c r="AZ656" s="32"/>
      <c r="BA656" s="32"/>
    </row>
    <row r="657" spans="50:53" ht="12.75" customHeight="1">
      <c r="AX657" s="32"/>
      <c r="AY657" s="32"/>
      <c r="AZ657" s="32"/>
      <c r="BA657" s="32"/>
    </row>
    <row r="658" spans="50:53" ht="12.75" customHeight="1">
      <c r="AX658" s="32"/>
      <c r="AY658" s="32"/>
      <c r="AZ658" s="32"/>
      <c r="BA658" s="32"/>
    </row>
    <row r="659" spans="50:53" ht="12.75" customHeight="1">
      <c r="AX659" s="32"/>
      <c r="AY659" s="32"/>
      <c r="AZ659" s="32"/>
      <c r="BA659" s="32"/>
    </row>
    <row r="660" spans="50:53" ht="12.75" customHeight="1">
      <c r="AX660" s="32"/>
      <c r="AY660" s="32"/>
      <c r="AZ660" s="32"/>
      <c r="BA660" s="32"/>
    </row>
    <row r="661" spans="50:53" ht="12.75" customHeight="1">
      <c r="AX661" s="32"/>
      <c r="AY661" s="32"/>
      <c r="AZ661" s="32"/>
      <c r="BA661" s="32"/>
    </row>
    <row r="662" spans="50:53" ht="12.75" customHeight="1">
      <c r="AX662" s="32"/>
      <c r="AY662" s="32"/>
      <c r="AZ662" s="32"/>
      <c r="BA662" s="32"/>
    </row>
    <row r="663" spans="50:53" ht="12.75" customHeight="1">
      <c r="AX663" s="32"/>
      <c r="AY663" s="32"/>
      <c r="AZ663" s="32"/>
      <c r="BA663" s="32"/>
    </row>
    <row r="664" spans="50:53" ht="12.75" customHeight="1">
      <c r="AX664" s="32"/>
      <c r="AY664" s="32"/>
      <c r="AZ664" s="32"/>
      <c r="BA664" s="32"/>
    </row>
    <row r="665" spans="50:53" ht="12.75" customHeight="1">
      <c r="AX665" s="32"/>
      <c r="AY665" s="32"/>
      <c r="AZ665" s="32"/>
      <c r="BA665" s="32"/>
    </row>
    <row r="666" spans="50:53" ht="12.75" customHeight="1">
      <c r="AX666" s="32"/>
      <c r="AY666" s="32"/>
      <c r="AZ666" s="32"/>
      <c r="BA666" s="32"/>
    </row>
    <row r="667" spans="50:53" ht="12.75" customHeight="1">
      <c r="AX667" s="32"/>
      <c r="AY667" s="32"/>
      <c r="AZ667" s="32"/>
      <c r="BA667" s="32"/>
    </row>
    <row r="668" spans="50:53" ht="12.75" customHeight="1">
      <c r="AX668" s="32"/>
      <c r="AY668" s="32"/>
      <c r="AZ668" s="32"/>
      <c r="BA668" s="32"/>
    </row>
    <row r="669" spans="50:53" ht="12.75" customHeight="1">
      <c r="AX669" s="32"/>
      <c r="AY669" s="32"/>
      <c r="AZ669" s="32"/>
      <c r="BA669" s="32"/>
    </row>
    <row r="670" spans="50:53" ht="12.75" customHeight="1">
      <c r="AX670" s="32"/>
      <c r="AY670" s="32"/>
      <c r="AZ670" s="32"/>
      <c r="BA670" s="32"/>
    </row>
    <row r="671" spans="50:53" ht="12.75" customHeight="1">
      <c r="AX671" s="32"/>
      <c r="AY671" s="32"/>
      <c r="AZ671" s="32"/>
      <c r="BA671" s="32"/>
    </row>
    <row r="672" spans="50:53" ht="12.75" customHeight="1">
      <c r="AX672" s="32"/>
      <c r="AY672" s="32"/>
      <c r="AZ672" s="32"/>
      <c r="BA672" s="32"/>
    </row>
    <row r="673" spans="50:53" ht="12.75" customHeight="1">
      <c r="AX673" s="32"/>
      <c r="AY673" s="32"/>
      <c r="AZ673" s="32"/>
      <c r="BA673" s="32"/>
    </row>
    <row r="674" spans="50:53" ht="12.75" customHeight="1">
      <c r="AX674" s="32"/>
      <c r="AY674" s="32"/>
      <c r="AZ674" s="32"/>
      <c r="BA674" s="32"/>
    </row>
    <row r="675" spans="50:53" ht="12.75" customHeight="1">
      <c r="AX675" s="32"/>
      <c r="AY675" s="32"/>
      <c r="AZ675" s="32"/>
      <c r="BA675" s="32"/>
    </row>
    <row r="676" spans="50:53" ht="12.75" customHeight="1">
      <c r="AX676" s="32"/>
      <c r="AY676" s="32"/>
      <c r="AZ676" s="32"/>
      <c r="BA676" s="32"/>
    </row>
    <row r="677" spans="50:53" ht="12.75" customHeight="1">
      <c r="AX677" s="32"/>
      <c r="AY677" s="32"/>
      <c r="AZ677" s="32"/>
      <c r="BA677" s="32"/>
    </row>
    <row r="678" spans="50:53" ht="12.75" customHeight="1">
      <c r="AX678" s="32"/>
      <c r="AY678" s="32"/>
      <c r="AZ678" s="32"/>
      <c r="BA678" s="32"/>
    </row>
    <row r="679" spans="50:53" ht="12.75" customHeight="1">
      <c r="AX679" s="32"/>
      <c r="AY679" s="32"/>
      <c r="AZ679" s="32"/>
      <c r="BA679" s="32"/>
    </row>
    <row r="680" spans="50:53" ht="12.75" customHeight="1">
      <c r="AX680" s="32"/>
      <c r="AY680" s="32"/>
      <c r="AZ680" s="32"/>
      <c r="BA680" s="32"/>
    </row>
    <row r="681" spans="50:53" ht="12.75" customHeight="1">
      <c r="AX681" s="32"/>
      <c r="AY681" s="32"/>
      <c r="AZ681" s="32"/>
      <c r="BA681" s="32"/>
    </row>
    <row r="682" spans="50:53" ht="12.75" customHeight="1">
      <c r="AX682" s="32"/>
      <c r="AY682" s="32"/>
      <c r="AZ682" s="32"/>
      <c r="BA682" s="32"/>
    </row>
    <row r="683" spans="50:53" ht="12.75" customHeight="1">
      <c r="AX683" s="32"/>
      <c r="AY683" s="32"/>
      <c r="AZ683" s="32"/>
      <c r="BA683" s="32"/>
    </row>
    <row r="684" spans="50:53" ht="12.75" customHeight="1">
      <c r="AX684" s="32"/>
      <c r="AY684" s="32"/>
      <c r="AZ684" s="32"/>
      <c r="BA684" s="32"/>
    </row>
    <row r="685" spans="50:53" ht="12.75" customHeight="1">
      <c r="AX685" s="32"/>
      <c r="AY685" s="32"/>
      <c r="AZ685" s="32"/>
      <c r="BA685" s="32"/>
    </row>
    <row r="686" spans="50:53" ht="12.75" customHeight="1">
      <c r="AX686" s="32"/>
      <c r="AY686" s="32"/>
      <c r="AZ686" s="32"/>
      <c r="BA686" s="32"/>
    </row>
    <row r="687" spans="50:53" ht="12.75" customHeight="1">
      <c r="AX687" s="32"/>
      <c r="AY687" s="32"/>
      <c r="AZ687" s="32"/>
      <c r="BA687" s="32"/>
    </row>
    <row r="688" spans="50:53" ht="12.75" customHeight="1">
      <c r="AX688" s="32"/>
      <c r="AY688" s="32"/>
      <c r="AZ688" s="32"/>
      <c r="BA688" s="32"/>
    </row>
    <row r="689" spans="50:53" ht="12.75" customHeight="1">
      <c r="AX689" s="32"/>
      <c r="AY689" s="32"/>
      <c r="AZ689" s="32"/>
      <c r="BA689" s="32"/>
    </row>
    <row r="690" spans="50:53" ht="12.75" customHeight="1">
      <c r="AX690" s="32"/>
      <c r="AY690" s="32"/>
      <c r="AZ690" s="32"/>
      <c r="BA690" s="32"/>
    </row>
    <row r="691" spans="50:53" ht="12.75" customHeight="1">
      <c r="AX691" s="32"/>
      <c r="AY691" s="32"/>
      <c r="AZ691" s="32"/>
      <c r="BA691" s="32"/>
    </row>
    <row r="692" spans="50:53" ht="12.75" customHeight="1">
      <c r="AX692" s="32"/>
      <c r="AY692" s="32"/>
      <c r="AZ692" s="32"/>
      <c r="BA692" s="32"/>
    </row>
    <row r="693" spans="50:53" ht="12.75" customHeight="1">
      <c r="AX693" s="32"/>
      <c r="AY693" s="32"/>
      <c r="AZ693" s="32"/>
      <c r="BA693" s="32"/>
    </row>
    <row r="694" spans="50:53" ht="12.75" customHeight="1">
      <c r="AX694" s="32"/>
      <c r="AY694" s="32"/>
      <c r="AZ694" s="32"/>
      <c r="BA694" s="32"/>
    </row>
    <row r="695" spans="50:53" ht="12.75" customHeight="1">
      <c r="AX695" s="32"/>
      <c r="AY695" s="32"/>
      <c r="AZ695" s="32"/>
      <c r="BA695" s="32"/>
    </row>
    <row r="696" spans="50:53" ht="12.75" customHeight="1">
      <c r="AX696" s="32"/>
      <c r="AY696" s="32"/>
      <c r="AZ696" s="32"/>
      <c r="BA696" s="32"/>
    </row>
    <row r="697" spans="50:53" ht="12.75" customHeight="1">
      <c r="AX697" s="32"/>
      <c r="AY697" s="32"/>
      <c r="AZ697" s="32"/>
      <c r="BA697" s="32"/>
    </row>
    <row r="698" spans="50:53" ht="12.75" customHeight="1">
      <c r="AX698" s="32"/>
      <c r="AY698" s="32"/>
      <c r="AZ698" s="32"/>
      <c r="BA698" s="32"/>
    </row>
    <row r="699" spans="50:53" ht="12.75" customHeight="1">
      <c r="AX699" s="32"/>
      <c r="AY699" s="32"/>
      <c r="AZ699" s="32"/>
      <c r="BA699" s="32"/>
    </row>
    <row r="700" spans="50:53" ht="12.75" customHeight="1">
      <c r="AX700" s="32"/>
      <c r="AY700" s="32"/>
      <c r="AZ700" s="32"/>
      <c r="BA700" s="32"/>
    </row>
    <row r="701" spans="50:53" ht="12.75" customHeight="1">
      <c r="AX701" s="32"/>
      <c r="AY701" s="32"/>
      <c r="AZ701" s="32"/>
      <c r="BA701" s="32"/>
    </row>
    <row r="702" spans="50:53" ht="12.75" customHeight="1">
      <c r="AX702" s="32"/>
      <c r="AY702" s="32"/>
      <c r="AZ702" s="32"/>
      <c r="BA702" s="32"/>
    </row>
    <row r="703" spans="50:53" ht="12.75" customHeight="1">
      <c r="AX703" s="32"/>
      <c r="AY703" s="32"/>
      <c r="AZ703" s="32"/>
      <c r="BA703" s="32"/>
    </row>
    <row r="704" spans="50:53" ht="12.75" customHeight="1">
      <c r="AX704" s="32"/>
      <c r="AY704" s="32"/>
      <c r="AZ704" s="32"/>
      <c r="BA704" s="32"/>
    </row>
    <row r="705" spans="50:53" ht="12.75" customHeight="1">
      <c r="AX705" s="32"/>
      <c r="AY705" s="32"/>
      <c r="AZ705" s="32"/>
      <c r="BA705" s="32"/>
    </row>
    <row r="706" spans="50:53" ht="12.75" customHeight="1">
      <c r="AX706" s="32"/>
      <c r="AY706" s="32"/>
      <c r="AZ706" s="32"/>
      <c r="BA706" s="32"/>
    </row>
    <row r="707" spans="50:53" ht="12.75" customHeight="1">
      <c r="AX707" s="32"/>
      <c r="AY707" s="32"/>
      <c r="AZ707" s="32"/>
      <c r="BA707" s="32"/>
    </row>
    <row r="708" spans="50:53" ht="12.75" customHeight="1">
      <c r="AX708" s="32"/>
      <c r="AY708" s="32"/>
      <c r="AZ708" s="32"/>
      <c r="BA708" s="32"/>
    </row>
    <row r="709" spans="50:53" ht="12.75" customHeight="1">
      <c r="AX709" s="32"/>
      <c r="AY709" s="32"/>
      <c r="AZ709" s="32"/>
      <c r="BA709" s="32"/>
    </row>
    <row r="710" spans="50:53" ht="12.75" customHeight="1">
      <c r="AX710" s="32"/>
      <c r="AY710" s="32"/>
      <c r="AZ710" s="32"/>
      <c r="BA710" s="32"/>
    </row>
    <row r="711" spans="50:53" ht="12.75" customHeight="1">
      <c r="AX711" s="32"/>
      <c r="AY711" s="32"/>
      <c r="AZ711" s="32"/>
      <c r="BA711" s="32"/>
    </row>
    <row r="712" spans="50:53" ht="12.75" customHeight="1">
      <c r="AX712" s="32"/>
      <c r="AY712" s="32"/>
      <c r="AZ712" s="32"/>
      <c r="BA712" s="32"/>
    </row>
    <row r="713" spans="50:53" ht="12.75" customHeight="1">
      <c r="AX713" s="32"/>
      <c r="AY713" s="32"/>
      <c r="AZ713" s="32"/>
      <c r="BA713" s="32"/>
    </row>
    <row r="714" spans="50:53" ht="12.75" customHeight="1">
      <c r="AX714" s="32"/>
      <c r="AY714" s="32"/>
      <c r="AZ714" s="32"/>
      <c r="BA714" s="32"/>
    </row>
    <row r="715" spans="50:53" ht="12.75" customHeight="1">
      <c r="AX715" s="32"/>
      <c r="AY715" s="32"/>
      <c r="AZ715" s="32"/>
      <c r="BA715" s="32"/>
    </row>
    <row r="716" spans="50:53" ht="12.75" customHeight="1">
      <c r="AX716" s="32"/>
      <c r="AY716" s="32"/>
      <c r="AZ716" s="32"/>
      <c r="BA716" s="32"/>
    </row>
    <row r="717" spans="50:53" ht="12.75" customHeight="1">
      <c r="AX717" s="32"/>
      <c r="AY717" s="32"/>
      <c r="AZ717" s="32"/>
      <c r="BA717" s="32"/>
    </row>
    <row r="718" spans="50:53" ht="12.75" customHeight="1">
      <c r="AX718" s="32"/>
      <c r="AY718" s="32"/>
      <c r="AZ718" s="32"/>
      <c r="BA718" s="32"/>
    </row>
    <row r="719" spans="50:53" ht="12.75" customHeight="1">
      <c r="AX719" s="32"/>
      <c r="AY719" s="32"/>
      <c r="AZ719" s="32"/>
      <c r="BA719" s="32"/>
    </row>
    <row r="720" spans="50:53" ht="12.75" customHeight="1">
      <c r="AX720" s="32"/>
      <c r="AY720" s="32"/>
      <c r="AZ720" s="32"/>
      <c r="BA720" s="32"/>
    </row>
    <row r="721" spans="50:53" ht="12.75" customHeight="1">
      <c r="AX721" s="32"/>
      <c r="AY721" s="32"/>
      <c r="AZ721" s="32"/>
      <c r="BA721" s="32"/>
    </row>
    <row r="722" spans="50:53" ht="12.75" customHeight="1">
      <c r="AX722" s="32"/>
      <c r="AY722" s="32"/>
      <c r="AZ722" s="32"/>
      <c r="BA722" s="32"/>
    </row>
    <row r="723" spans="50:53" ht="12.75" customHeight="1">
      <c r="AX723" s="32"/>
      <c r="AY723" s="32"/>
      <c r="AZ723" s="32"/>
      <c r="BA723" s="32"/>
    </row>
    <row r="724" spans="50:53" ht="12.75" customHeight="1">
      <c r="AX724" s="32"/>
      <c r="AY724" s="32"/>
      <c r="AZ724" s="32"/>
      <c r="BA724" s="32"/>
    </row>
    <row r="725" spans="50:53" ht="12.75" customHeight="1">
      <c r="AX725" s="32"/>
      <c r="AY725" s="32"/>
      <c r="AZ725" s="32"/>
      <c r="BA725" s="32"/>
    </row>
    <row r="726" spans="50:53" ht="12.75" customHeight="1">
      <c r="AX726" s="32"/>
      <c r="AY726" s="32"/>
      <c r="AZ726" s="32"/>
      <c r="BA726" s="32"/>
    </row>
    <row r="727" spans="50:53" ht="12.75" customHeight="1">
      <c r="AX727" s="32"/>
      <c r="AY727" s="32"/>
      <c r="AZ727" s="32"/>
      <c r="BA727" s="32"/>
    </row>
    <row r="728" spans="50:53" ht="12.75" customHeight="1">
      <c r="AX728" s="32"/>
      <c r="AY728" s="32"/>
      <c r="AZ728" s="32"/>
      <c r="BA728" s="32"/>
    </row>
    <row r="729" spans="50:53" ht="12.75" customHeight="1">
      <c r="AX729" s="32"/>
      <c r="AY729" s="32"/>
      <c r="AZ729" s="32"/>
      <c r="BA729" s="32"/>
    </row>
    <row r="730" spans="50:53" ht="12.75" customHeight="1">
      <c r="AX730" s="32"/>
      <c r="AY730" s="32"/>
      <c r="AZ730" s="32"/>
      <c r="BA730" s="32"/>
    </row>
    <row r="731" spans="50:53" ht="12.75" customHeight="1">
      <c r="AX731" s="32"/>
      <c r="AY731" s="32"/>
      <c r="AZ731" s="32"/>
      <c r="BA731" s="32"/>
    </row>
    <row r="732" spans="50:53" ht="12.75" customHeight="1">
      <c r="AX732" s="32"/>
      <c r="AY732" s="32"/>
      <c r="AZ732" s="32"/>
      <c r="BA732" s="32"/>
    </row>
    <row r="733" spans="50:53" ht="12.75" customHeight="1">
      <c r="AX733" s="32"/>
      <c r="AY733" s="32"/>
      <c r="AZ733" s="32"/>
      <c r="BA733" s="32"/>
    </row>
    <row r="734" spans="50:53" ht="12.75" customHeight="1">
      <c r="AX734" s="32"/>
      <c r="AY734" s="32"/>
      <c r="AZ734" s="32"/>
      <c r="BA734" s="32"/>
    </row>
    <row r="735" spans="50:53" ht="12.75" customHeight="1">
      <c r="AX735" s="32"/>
      <c r="AY735" s="32"/>
      <c r="AZ735" s="32"/>
      <c r="BA735" s="32"/>
    </row>
    <row r="736" spans="50:53" ht="12.75" customHeight="1">
      <c r="AX736" s="32"/>
      <c r="AY736" s="32"/>
      <c r="AZ736" s="32"/>
      <c r="BA736" s="32"/>
    </row>
    <row r="737" spans="50:53" ht="12.75" customHeight="1">
      <c r="AX737" s="32"/>
      <c r="AY737" s="32"/>
      <c r="AZ737" s="32"/>
      <c r="BA737" s="32"/>
    </row>
    <row r="738" spans="50:53" ht="12.75" customHeight="1">
      <c r="AX738" s="32"/>
      <c r="AY738" s="32"/>
      <c r="AZ738" s="32"/>
      <c r="BA738" s="32"/>
    </row>
    <row r="739" spans="50:53" ht="12.75" customHeight="1">
      <c r="AX739" s="32"/>
      <c r="AY739" s="32"/>
      <c r="AZ739" s="32"/>
      <c r="BA739" s="32"/>
    </row>
    <row r="740" spans="50:53" ht="12.75" customHeight="1">
      <c r="AX740" s="32"/>
      <c r="AY740" s="32"/>
      <c r="AZ740" s="32"/>
      <c r="BA740" s="32"/>
    </row>
    <row r="741" spans="50:53" ht="12.75" customHeight="1">
      <c r="AX741" s="32"/>
      <c r="AY741" s="32"/>
      <c r="AZ741" s="32"/>
      <c r="BA741" s="32"/>
    </row>
    <row r="742" spans="50:53" ht="12.75" customHeight="1">
      <c r="AX742" s="32"/>
      <c r="AY742" s="32"/>
      <c r="AZ742" s="32"/>
      <c r="BA742" s="32"/>
    </row>
    <row r="743" spans="50:53" ht="12.75" customHeight="1">
      <c r="AX743" s="32"/>
      <c r="AY743" s="32"/>
      <c r="AZ743" s="32"/>
      <c r="BA743" s="32"/>
    </row>
    <row r="744" spans="50:53" ht="12.75" customHeight="1">
      <c r="AX744" s="32"/>
      <c r="AY744" s="32"/>
      <c r="AZ744" s="32"/>
      <c r="BA744" s="32"/>
    </row>
    <row r="745" spans="50:53" ht="12.75" customHeight="1">
      <c r="AX745" s="32"/>
      <c r="AY745" s="32"/>
      <c r="AZ745" s="32"/>
      <c r="BA745" s="32"/>
    </row>
    <row r="746" spans="50:53" ht="12.75" customHeight="1">
      <c r="AX746" s="32"/>
      <c r="AY746" s="32"/>
      <c r="AZ746" s="32"/>
      <c r="BA746" s="32"/>
    </row>
    <row r="747" spans="50:53" ht="12.75" customHeight="1">
      <c r="AX747" s="32"/>
      <c r="AY747" s="32"/>
      <c r="AZ747" s="32"/>
      <c r="BA747" s="32"/>
    </row>
    <row r="748" spans="50:53" ht="12.75" customHeight="1">
      <c r="AX748" s="32"/>
      <c r="AY748" s="32"/>
      <c r="AZ748" s="32"/>
      <c r="BA748" s="32"/>
    </row>
    <row r="749" spans="50:53" ht="12.75" customHeight="1">
      <c r="AX749" s="32"/>
      <c r="AY749" s="32"/>
      <c r="AZ749" s="32"/>
      <c r="BA749" s="32"/>
    </row>
    <row r="750" spans="50:53" ht="12.75" customHeight="1">
      <c r="AX750" s="32"/>
      <c r="AY750" s="32"/>
      <c r="AZ750" s="32"/>
      <c r="BA750" s="32"/>
    </row>
    <row r="751" spans="50:53" ht="12.75" customHeight="1">
      <c r="AX751" s="32"/>
      <c r="AY751" s="32"/>
      <c r="AZ751" s="32"/>
      <c r="BA751" s="32"/>
    </row>
    <row r="752" spans="50:53" ht="12.75" customHeight="1">
      <c r="AX752" s="32"/>
      <c r="AY752" s="32"/>
      <c r="AZ752" s="32"/>
      <c r="BA752" s="32"/>
    </row>
    <row r="753" spans="50:53" ht="12.75" customHeight="1">
      <c r="AX753" s="32"/>
      <c r="AY753" s="32"/>
      <c r="AZ753" s="32"/>
      <c r="BA753" s="32"/>
    </row>
    <row r="754" spans="50:53" ht="12.75" customHeight="1">
      <c r="AX754" s="32"/>
      <c r="AY754" s="32"/>
      <c r="AZ754" s="32"/>
      <c r="BA754" s="32"/>
    </row>
    <row r="755" spans="50:53" ht="12.75" customHeight="1">
      <c r="AX755" s="32"/>
      <c r="AY755" s="32"/>
      <c r="AZ755" s="32"/>
      <c r="BA755" s="32"/>
    </row>
    <row r="756" spans="50:53" ht="12.75" customHeight="1">
      <c r="AX756" s="32"/>
      <c r="AY756" s="32"/>
      <c r="AZ756" s="32"/>
      <c r="BA756" s="32"/>
    </row>
    <row r="757" spans="50:53" ht="12.75" customHeight="1">
      <c r="AX757" s="32"/>
      <c r="AY757" s="32"/>
      <c r="AZ757" s="32"/>
      <c r="BA757" s="32"/>
    </row>
    <row r="758" spans="50:53" ht="12.75" customHeight="1">
      <c r="AX758" s="32"/>
      <c r="AY758" s="32"/>
      <c r="AZ758" s="32"/>
      <c r="BA758" s="32"/>
    </row>
    <row r="759" spans="50:53" ht="12.75" customHeight="1">
      <c r="AX759" s="32"/>
      <c r="AY759" s="32"/>
      <c r="AZ759" s="32"/>
      <c r="BA759" s="32"/>
    </row>
    <row r="760" spans="50:53" ht="12.75" customHeight="1">
      <c r="AX760" s="32"/>
      <c r="AY760" s="32"/>
      <c r="AZ760" s="32"/>
      <c r="BA760" s="32"/>
    </row>
    <row r="761" spans="50:53" ht="12.75" customHeight="1">
      <c r="AX761" s="32"/>
      <c r="AY761" s="32"/>
      <c r="AZ761" s="32"/>
      <c r="BA761" s="32"/>
    </row>
    <row r="762" spans="50:53" ht="12.75" customHeight="1">
      <c r="AX762" s="32"/>
      <c r="AY762" s="32"/>
      <c r="AZ762" s="32"/>
      <c r="BA762" s="32"/>
    </row>
    <row r="763" spans="50:53" ht="12.75" customHeight="1">
      <c r="AX763" s="32"/>
      <c r="AY763" s="32"/>
      <c r="AZ763" s="32"/>
      <c r="BA763" s="32"/>
    </row>
    <row r="764" spans="50:53" ht="12.75" customHeight="1">
      <c r="AX764" s="32"/>
      <c r="AY764" s="32"/>
      <c r="AZ764" s="32"/>
      <c r="BA764" s="32"/>
    </row>
    <row r="765" spans="50:53" ht="12.75" customHeight="1">
      <c r="AX765" s="32"/>
      <c r="AY765" s="32"/>
      <c r="AZ765" s="32"/>
      <c r="BA765" s="32"/>
    </row>
    <row r="766" spans="50:53" ht="12.75" customHeight="1">
      <c r="AX766" s="32"/>
      <c r="AY766" s="32"/>
      <c r="AZ766" s="32"/>
      <c r="BA766" s="32"/>
    </row>
    <row r="767" spans="50:53" ht="12.75" customHeight="1">
      <c r="AX767" s="32"/>
      <c r="AY767" s="32"/>
      <c r="AZ767" s="32"/>
      <c r="BA767" s="32"/>
    </row>
    <row r="768" spans="50:53" ht="12.75" customHeight="1">
      <c r="AX768" s="32"/>
      <c r="AY768" s="32"/>
      <c r="AZ768" s="32"/>
      <c r="BA768" s="32"/>
    </row>
    <row r="769" spans="50:53" ht="12.75" customHeight="1">
      <c r="AX769" s="32"/>
      <c r="AY769" s="32"/>
      <c r="AZ769" s="32"/>
      <c r="BA769" s="32"/>
    </row>
    <row r="770" spans="50:53" ht="12.75" customHeight="1">
      <c r="AX770" s="32"/>
      <c r="AY770" s="32"/>
      <c r="AZ770" s="32"/>
      <c r="BA770" s="32"/>
    </row>
    <row r="771" spans="50:53" ht="12.75" customHeight="1">
      <c r="AX771" s="32"/>
      <c r="AY771" s="32"/>
      <c r="AZ771" s="32"/>
      <c r="BA771" s="32"/>
    </row>
    <row r="772" spans="50:53" ht="12.75" customHeight="1">
      <c r="AX772" s="32"/>
      <c r="AY772" s="32"/>
      <c r="AZ772" s="32"/>
      <c r="BA772" s="32"/>
    </row>
    <row r="773" spans="50:53" ht="12.75" customHeight="1">
      <c r="AX773" s="32"/>
      <c r="AY773" s="32"/>
      <c r="AZ773" s="32"/>
      <c r="BA773" s="32"/>
    </row>
    <row r="774" spans="50:53" ht="12.75" customHeight="1">
      <c r="AX774" s="32"/>
      <c r="AY774" s="32"/>
      <c r="AZ774" s="32"/>
      <c r="BA774" s="32"/>
    </row>
    <row r="775" spans="50:53" ht="12.75" customHeight="1">
      <c r="AX775" s="32"/>
      <c r="AY775" s="32"/>
      <c r="AZ775" s="32"/>
      <c r="BA775" s="32"/>
    </row>
    <row r="776" spans="50:53" ht="12.75" customHeight="1">
      <c r="AX776" s="32"/>
      <c r="AY776" s="32"/>
      <c r="AZ776" s="32"/>
      <c r="BA776" s="32"/>
    </row>
    <row r="777" spans="50:53" ht="12.75" customHeight="1">
      <c r="AX777" s="32"/>
      <c r="AY777" s="32"/>
      <c r="AZ777" s="32"/>
      <c r="BA777" s="32"/>
    </row>
    <row r="778" spans="50:53" ht="12.75" customHeight="1">
      <c r="AX778" s="32"/>
      <c r="AY778" s="32"/>
      <c r="AZ778" s="32"/>
      <c r="BA778" s="32"/>
    </row>
    <row r="779" spans="50:53" ht="12.75" customHeight="1">
      <c r="AX779" s="32"/>
      <c r="AY779" s="32"/>
      <c r="AZ779" s="32"/>
      <c r="BA779" s="32"/>
    </row>
    <row r="780" spans="50:53" ht="12.75" customHeight="1">
      <c r="AX780" s="32"/>
      <c r="AY780" s="32"/>
      <c r="AZ780" s="32"/>
      <c r="BA780" s="32"/>
    </row>
    <row r="781" spans="50:53" ht="12.75" customHeight="1">
      <c r="AX781" s="32"/>
      <c r="AY781" s="32"/>
      <c r="AZ781" s="32"/>
      <c r="BA781" s="32"/>
    </row>
    <row r="782" spans="50:53" ht="12.75" customHeight="1">
      <c r="AX782" s="32"/>
      <c r="AY782" s="32"/>
      <c r="AZ782" s="32"/>
      <c r="BA782" s="32"/>
    </row>
    <row r="783" spans="50:53" ht="12.75" customHeight="1">
      <c r="AX783" s="32"/>
      <c r="AY783" s="32"/>
      <c r="AZ783" s="32"/>
      <c r="BA783" s="32"/>
    </row>
    <row r="784" spans="50:53" ht="12.75" customHeight="1">
      <c r="AX784" s="32"/>
      <c r="AY784" s="32"/>
      <c r="AZ784" s="32"/>
      <c r="BA784" s="32"/>
    </row>
    <row r="785" spans="50:53" ht="12.75" customHeight="1">
      <c r="AX785" s="32"/>
      <c r="AY785" s="32"/>
      <c r="AZ785" s="32"/>
      <c r="BA785" s="32"/>
    </row>
    <row r="786" spans="50:53" ht="12.75" customHeight="1">
      <c r="AX786" s="32"/>
      <c r="AY786" s="32"/>
      <c r="AZ786" s="32"/>
      <c r="BA786" s="32"/>
    </row>
    <row r="787" spans="50:53" ht="12.75" customHeight="1">
      <c r="AX787" s="32"/>
      <c r="AY787" s="32"/>
      <c r="AZ787" s="32"/>
      <c r="BA787" s="32"/>
    </row>
    <row r="788" spans="50:53" ht="12.75" customHeight="1">
      <c r="AX788" s="32"/>
      <c r="AY788" s="32"/>
      <c r="AZ788" s="32"/>
      <c r="BA788" s="32"/>
    </row>
    <row r="789" spans="50:53" ht="12.75" customHeight="1">
      <c r="AX789" s="32"/>
      <c r="AY789" s="32"/>
      <c r="AZ789" s="32"/>
      <c r="BA789" s="32"/>
    </row>
    <row r="790" spans="50:53" ht="12.75" customHeight="1">
      <c r="AX790" s="32"/>
      <c r="AY790" s="32"/>
      <c r="AZ790" s="32"/>
      <c r="BA790" s="32"/>
    </row>
    <row r="791" spans="50:53" ht="12.75" customHeight="1">
      <c r="AX791" s="32"/>
      <c r="AY791" s="32"/>
      <c r="AZ791" s="32"/>
      <c r="BA791" s="32"/>
    </row>
    <row r="792" spans="50:53" ht="12.75" customHeight="1">
      <c r="AX792" s="32"/>
      <c r="AY792" s="32"/>
      <c r="AZ792" s="32"/>
      <c r="BA792" s="32"/>
    </row>
    <row r="793" spans="50:53" ht="12.75" customHeight="1">
      <c r="AX793" s="32"/>
      <c r="AY793" s="32"/>
      <c r="AZ793" s="32"/>
      <c r="BA793" s="32"/>
    </row>
    <row r="794" spans="50:53" ht="12.75" customHeight="1">
      <c r="AX794" s="32"/>
      <c r="AY794" s="32"/>
      <c r="AZ794" s="32"/>
      <c r="BA794" s="32"/>
    </row>
    <row r="795" spans="50:53" ht="12.75" customHeight="1">
      <c r="AX795" s="32"/>
      <c r="AY795" s="32"/>
      <c r="AZ795" s="32"/>
      <c r="BA795" s="32"/>
    </row>
    <row r="796" spans="50:53" ht="12.75" customHeight="1">
      <c r="AX796" s="32"/>
      <c r="AY796" s="32"/>
      <c r="AZ796" s="32"/>
      <c r="BA796" s="32"/>
    </row>
    <row r="797" spans="50:53" ht="12.75" customHeight="1">
      <c r="AX797" s="32"/>
      <c r="AY797" s="32"/>
      <c r="AZ797" s="32"/>
      <c r="BA797" s="32"/>
    </row>
    <row r="798" spans="50:53" ht="12.75" customHeight="1">
      <c r="AX798" s="32"/>
      <c r="AY798" s="32"/>
      <c r="AZ798" s="32"/>
      <c r="BA798" s="32"/>
    </row>
    <row r="799" spans="50:53" ht="12.75" customHeight="1">
      <c r="AX799" s="32"/>
      <c r="AY799" s="32"/>
      <c r="AZ799" s="32"/>
      <c r="BA799" s="32"/>
    </row>
    <row r="800" spans="50:53" ht="12.75" customHeight="1">
      <c r="AX800" s="32"/>
      <c r="AY800" s="32"/>
      <c r="AZ800" s="32"/>
      <c r="BA800" s="32"/>
    </row>
    <row r="801" spans="50:53" ht="12.75" customHeight="1">
      <c r="AX801" s="32"/>
      <c r="AY801" s="32"/>
      <c r="AZ801" s="32"/>
      <c r="BA801" s="32"/>
    </row>
    <row r="802" spans="50:53" ht="12.75" customHeight="1">
      <c r="AX802" s="32"/>
      <c r="AY802" s="32"/>
      <c r="AZ802" s="32"/>
      <c r="BA802" s="32"/>
    </row>
    <row r="803" spans="50:53" ht="12.75" customHeight="1">
      <c r="AX803" s="32"/>
      <c r="AY803" s="32"/>
      <c r="AZ803" s="32"/>
      <c r="BA803" s="32"/>
    </row>
    <row r="804" spans="50:53" ht="12.75" customHeight="1">
      <c r="AX804" s="32"/>
      <c r="AY804" s="32"/>
      <c r="AZ804" s="32"/>
      <c r="BA804" s="32"/>
    </row>
    <row r="805" spans="50:53" ht="12.75" customHeight="1">
      <c r="AX805" s="32"/>
      <c r="AY805" s="32"/>
      <c r="AZ805" s="32"/>
      <c r="BA805" s="32"/>
    </row>
    <row r="806" spans="50:53" ht="12.75" customHeight="1">
      <c r="AX806" s="32"/>
      <c r="AY806" s="32"/>
      <c r="AZ806" s="32"/>
      <c r="BA806" s="32"/>
    </row>
    <row r="807" spans="50:53" ht="12.75" customHeight="1">
      <c r="AX807" s="32"/>
      <c r="AY807" s="32"/>
      <c r="AZ807" s="32"/>
      <c r="BA807" s="32"/>
    </row>
    <row r="808" spans="50:53" ht="12.75" customHeight="1">
      <c r="AX808" s="32"/>
      <c r="AY808" s="32"/>
      <c r="AZ808" s="32"/>
      <c r="BA808" s="32"/>
    </row>
    <row r="809" spans="50:53" ht="12.75" customHeight="1">
      <c r="AX809" s="32"/>
      <c r="AY809" s="32"/>
      <c r="AZ809" s="32"/>
      <c r="BA809" s="32"/>
    </row>
    <row r="810" spans="50:53" ht="12.75" customHeight="1">
      <c r="AX810" s="32"/>
      <c r="AY810" s="32"/>
      <c r="AZ810" s="32"/>
      <c r="BA810" s="32"/>
    </row>
    <row r="811" spans="50:53" ht="12.75" customHeight="1">
      <c r="AX811" s="32"/>
      <c r="AY811" s="32"/>
      <c r="AZ811" s="32"/>
      <c r="BA811" s="32"/>
    </row>
    <row r="812" spans="50:53" ht="12.75" customHeight="1">
      <c r="AX812" s="32"/>
      <c r="AY812" s="32"/>
      <c r="AZ812" s="32"/>
      <c r="BA812" s="32"/>
    </row>
    <row r="813" spans="50:53" ht="12.75" customHeight="1">
      <c r="AX813" s="32"/>
      <c r="AY813" s="32"/>
      <c r="AZ813" s="32"/>
      <c r="BA813" s="32"/>
    </row>
    <row r="814" spans="50:53" ht="12.75" customHeight="1">
      <c r="AX814" s="32"/>
      <c r="AY814" s="32"/>
      <c r="AZ814" s="32"/>
      <c r="BA814" s="32"/>
    </row>
    <row r="815" spans="50:53" ht="12.75" customHeight="1">
      <c r="AX815" s="32"/>
      <c r="AY815" s="32"/>
      <c r="AZ815" s="32"/>
      <c r="BA815" s="32"/>
    </row>
    <row r="816" spans="50:53" ht="12.75" customHeight="1">
      <c r="AX816" s="32"/>
      <c r="AY816" s="32"/>
      <c r="AZ816" s="32"/>
      <c r="BA816" s="32"/>
    </row>
    <row r="817" spans="50:53" ht="12.75" customHeight="1">
      <c r="AX817" s="32"/>
      <c r="AY817" s="32"/>
      <c r="AZ817" s="32"/>
      <c r="BA817" s="32"/>
    </row>
    <row r="818" spans="50:53" ht="12.75" customHeight="1">
      <c r="AX818" s="32"/>
      <c r="AY818" s="32"/>
      <c r="AZ818" s="32"/>
      <c r="BA818" s="32"/>
    </row>
    <row r="819" spans="50:53" ht="12.75" customHeight="1">
      <c r="AX819" s="32"/>
      <c r="AY819" s="32"/>
      <c r="AZ819" s="32"/>
      <c r="BA819" s="32"/>
    </row>
    <row r="820" spans="50:53" ht="12.75" customHeight="1">
      <c r="AX820" s="32"/>
      <c r="AY820" s="32"/>
      <c r="AZ820" s="32"/>
      <c r="BA820" s="32"/>
    </row>
    <row r="821" spans="50:53" ht="12.75" customHeight="1">
      <c r="AX821" s="32"/>
      <c r="AY821" s="32"/>
      <c r="AZ821" s="32"/>
      <c r="BA821" s="32"/>
    </row>
    <row r="822" spans="50:53" ht="12.75" customHeight="1">
      <c r="AX822" s="32"/>
      <c r="AY822" s="32"/>
      <c r="AZ822" s="32"/>
      <c r="BA822" s="32"/>
    </row>
    <row r="823" spans="50:53" ht="12.75" customHeight="1">
      <c r="AX823" s="32"/>
      <c r="AY823" s="32"/>
      <c r="AZ823" s="32"/>
      <c r="BA823" s="32"/>
    </row>
    <row r="824" spans="50:53" ht="12.75" customHeight="1">
      <c r="AX824" s="32"/>
      <c r="AY824" s="32"/>
      <c r="AZ824" s="32"/>
      <c r="BA824" s="32"/>
    </row>
    <row r="825" spans="50:53" ht="12.75" customHeight="1">
      <c r="AX825" s="32"/>
      <c r="AY825" s="32"/>
      <c r="AZ825" s="32"/>
      <c r="BA825" s="32"/>
    </row>
    <row r="826" spans="50:53" ht="12.75" customHeight="1">
      <c r="AX826" s="32"/>
      <c r="AY826" s="32"/>
      <c r="AZ826" s="32"/>
      <c r="BA826" s="32"/>
    </row>
    <row r="827" spans="50:53" ht="12.75" customHeight="1">
      <c r="AX827" s="32"/>
      <c r="AY827" s="32"/>
      <c r="AZ827" s="32"/>
      <c r="BA827" s="32"/>
    </row>
    <row r="828" spans="50:53" ht="12.75" customHeight="1">
      <c r="AX828" s="32"/>
      <c r="AY828" s="32"/>
      <c r="AZ828" s="32"/>
      <c r="BA828" s="32"/>
    </row>
    <row r="829" spans="50:53" ht="12.75" customHeight="1">
      <c r="AX829" s="32"/>
      <c r="AY829" s="32"/>
      <c r="AZ829" s="32"/>
      <c r="BA829" s="32"/>
    </row>
    <row r="830" spans="50:53" ht="12.75" customHeight="1">
      <c r="AX830" s="32"/>
      <c r="AY830" s="32"/>
      <c r="AZ830" s="32"/>
      <c r="BA830" s="32"/>
    </row>
    <row r="831" spans="50:53" ht="12.75" customHeight="1">
      <c r="AX831" s="32"/>
      <c r="AY831" s="32"/>
      <c r="AZ831" s="32"/>
      <c r="BA831" s="32"/>
    </row>
    <row r="832" spans="50:53" ht="12.75" customHeight="1">
      <c r="AX832" s="32"/>
      <c r="AY832" s="32"/>
      <c r="AZ832" s="32"/>
      <c r="BA832" s="32"/>
    </row>
    <row r="833" spans="50:53" ht="12.75" customHeight="1">
      <c r="AX833" s="32"/>
      <c r="AY833" s="32"/>
      <c r="AZ833" s="32"/>
      <c r="BA833" s="32"/>
    </row>
    <row r="834" spans="50:53" ht="12.75" customHeight="1">
      <c r="AX834" s="32"/>
      <c r="AY834" s="32"/>
      <c r="AZ834" s="32"/>
      <c r="BA834" s="32"/>
    </row>
    <row r="835" spans="50:53" ht="12.75" customHeight="1">
      <c r="AX835" s="32"/>
      <c r="AY835" s="32"/>
      <c r="AZ835" s="32"/>
      <c r="BA835" s="32"/>
    </row>
    <row r="836" spans="50:53" ht="12.75" customHeight="1">
      <c r="AX836" s="32"/>
      <c r="AY836" s="32"/>
      <c r="AZ836" s="32"/>
      <c r="BA836" s="32"/>
    </row>
    <row r="837" spans="50:53" ht="12.75" customHeight="1">
      <c r="AX837" s="32"/>
      <c r="AY837" s="32"/>
      <c r="AZ837" s="32"/>
      <c r="BA837" s="32"/>
    </row>
    <row r="838" spans="50:53" ht="12.75" customHeight="1">
      <c r="AX838" s="32"/>
      <c r="AY838" s="32"/>
      <c r="AZ838" s="32"/>
      <c r="BA838" s="32"/>
    </row>
    <row r="839" spans="50:53" ht="12.75" customHeight="1">
      <c r="AX839" s="32"/>
      <c r="AY839" s="32"/>
      <c r="AZ839" s="32"/>
      <c r="BA839" s="32"/>
    </row>
    <row r="840" spans="50:53" ht="12.75" customHeight="1">
      <c r="AX840" s="32"/>
      <c r="AY840" s="32"/>
      <c r="AZ840" s="32"/>
      <c r="BA840" s="32"/>
    </row>
    <row r="841" spans="50:53" ht="12.75" customHeight="1">
      <c r="AX841" s="32"/>
      <c r="AY841" s="32"/>
      <c r="AZ841" s="32"/>
      <c r="BA841" s="32"/>
    </row>
    <row r="842" spans="50:53" ht="12.75" customHeight="1">
      <c r="AX842" s="32"/>
      <c r="AY842" s="32"/>
      <c r="AZ842" s="32"/>
      <c r="BA842" s="32"/>
    </row>
    <row r="843" spans="50:53" ht="12.75" customHeight="1">
      <c r="AX843" s="32"/>
      <c r="AY843" s="32"/>
      <c r="AZ843" s="32"/>
      <c r="BA843" s="32"/>
    </row>
    <row r="844" spans="50:53" ht="12.75" customHeight="1">
      <c r="AX844" s="32"/>
      <c r="AY844" s="32"/>
      <c r="AZ844" s="32"/>
      <c r="BA844" s="32"/>
    </row>
    <row r="845" spans="50:53" ht="12.75" customHeight="1">
      <c r="AX845" s="32"/>
      <c r="AY845" s="32"/>
      <c r="AZ845" s="32"/>
      <c r="BA845" s="32"/>
    </row>
    <row r="846" spans="50:53" ht="12.75" customHeight="1">
      <c r="AX846" s="32"/>
      <c r="AY846" s="32"/>
      <c r="AZ846" s="32"/>
      <c r="BA846" s="32"/>
    </row>
    <row r="847" spans="50:53" ht="12.75" customHeight="1">
      <c r="AX847" s="32"/>
      <c r="AY847" s="32"/>
      <c r="AZ847" s="32"/>
      <c r="BA847" s="32"/>
    </row>
    <row r="848" spans="50:53" ht="12.75" customHeight="1">
      <c r="AX848" s="32"/>
      <c r="AY848" s="32"/>
      <c r="AZ848" s="32"/>
      <c r="BA848" s="32"/>
    </row>
    <row r="849" spans="50:53" ht="12.75" customHeight="1">
      <c r="AX849" s="32"/>
      <c r="AY849" s="32"/>
      <c r="AZ849" s="32"/>
      <c r="BA849" s="32"/>
    </row>
    <row r="850" spans="50:53" ht="12.75" customHeight="1">
      <c r="AX850" s="32"/>
      <c r="AY850" s="32"/>
      <c r="AZ850" s="32"/>
      <c r="BA850" s="32"/>
    </row>
    <row r="851" spans="50:53" ht="12.75" customHeight="1">
      <c r="AX851" s="32"/>
      <c r="AY851" s="32"/>
      <c r="AZ851" s="32"/>
      <c r="BA851" s="32"/>
    </row>
    <row r="852" spans="50:53" ht="12.75" customHeight="1">
      <c r="AX852" s="32"/>
      <c r="AY852" s="32"/>
      <c r="AZ852" s="32"/>
      <c r="BA852" s="32"/>
    </row>
    <row r="853" spans="50:53" ht="12.75" customHeight="1">
      <c r="AX853" s="32"/>
      <c r="AY853" s="32"/>
      <c r="AZ853" s="32"/>
      <c r="BA853" s="32"/>
    </row>
    <row r="854" spans="50:53" ht="12.75" customHeight="1">
      <c r="AX854" s="32"/>
      <c r="AY854" s="32"/>
      <c r="AZ854" s="32"/>
      <c r="BA854" s="32"/>
    </row>
    <row r="855" spans="50:53" ht="12.75" customHeight="1">
      <c r="AX855" s="32"/>
      <c r="AY855" s="32"/>
      <c r="AZ855" s="32"/>
      <c r="BA855" s="32"/>
    </row>
    <row r="856" spans="50:53" ht="12.75" customHeight="1">
      <c r="AX856" s="32"/>
      <c r="AY856" s="32"/>
      <c r="AZ856" s="32"/>
      <c r="BA856" s="32"/>
    </row>
    <row r="857" spans="50:53" ht="12.75" customHeight="1">
      <c r="AX857" s="32"/>
      <c r="AY857" s="32"/>
      <c r="AZ857" s="32"/>
      <c r="BA857" s="32"/>
    </row>
    <row r="858" spans="50:53" ht="12.75" customHeight="1">
      <c r="AX858" s="32"/>
      <c r="AY858" s="32"/>
      <c r="AZ858" s="32"/>
      <c r="BA858" s="32"/>
    </row>
    <row r="859" spans="50:53" ht="12.75" customHeight="1">
      <c r="AX859" s="32"/>
      <c r="AY859" s="32"/>
      <c r="AZ859" s="32"/>
      <c r="BA859" s="32"/>
    </row>
    <row r="860" spans="50:53" ht="12.75" customHeight="1">
      <c r="AX860" s="32"/>
      <c r="AY860" s="32"/>
      <c r="AZ860" s="32"/>
      <c r="BA860" s="32"/>
    </row>
    <row r="861" spans="50:53" ht="12.75" customHeight="1">
      <c r="AX861" s="32"/>
      <c r="AY861" s="32"/>
      <c r="AZ861" s="32"/>
      <c r="BA861" s="32"/>
    </row>
    <row r="862" spans="50:53" ht="12.75" customHeight="1">
      <c r="AX862" s="32"/>
      <c r="AY862" s="32"/>
      <c r="AZ862" s="32"/>
      <c r="BA862" s="32"/>
    </row>
    <row r="863" spans="50:53" ht="12.75" customHeight="1">
      <c r="AX863" s="32"/>
      <c r="AY863" s="32"/>
      <c r="AZ863" s="32"/>
      <c r="BA863" s="32"/>
    </row>
    <row r="864" spans="50:53" ht="12.75" customHeight="1">
      <c r="AX864" s="32"/>
      <c r="AY864" s="32"/>
      <c r="AZ864" s="32"/>
      <c r="BA864" s="32"/>
    </row>
    <row r="865" spans="50:53" ht="12.75" customHeight="1">
      <c r="AX865" s="32"/>
      <c r="AY865" s="32"/>
      <c r="AZ865" s="32"/>
      <c r="BA865" s="32"/>
    </row>
    <row r="866" spans="50:53" ht="12.75" customHeight="1">
      <c r="AX866" s="32"/>
      <c r="AY866" s="32"/>
      <c r="AZ866" s="32"/>
      <c r="BA866" s="32"/>
    </row>
    <row r="867" spans="50:53" ht="12.75" customHeight="1">
      <c r="AX867" s="32"/>
      <c r="AY867" s="32"/>
      <c r="AZ867" s="32"/>
      <c r="BA867" s="32"/>
    </row>
    <row r="868" spans="50:53" ht="12.75" customHeight="1">
      <c r="AX868" s="32"/>
      <c r="AY868" s="32"/>
      <c r="AZ868" s="32"/>
      <c r="BA868" s="32"/>
    </row>
    <row r="869" spans="50:53" ht="12.75" customHeight="1">
      <c r="AX869" s="32"/>
      <c r="AY869" s="32"/>
      <c r="AZ869" s="32"/>
      <c r="BA869" s="32"/>
    </row>
    <row r="870" spans="50:53" ht="12.75" customHeight="1">
      <c r="AX870" s="32"/>
      <c r="AY870" s="32"/>
      <c r="AZ870" s="32"/>
      <c r="BA870" s="32"/>
    </row>
    <row r="871" spans="50:53" ht="12.75" customHeight="1">
      <c r="AX871" s="32"/>
      <c r="AY871" s="32"/>
      <c r="AZ871" s="32"/>
      <c r="BA871" s="32"/>
    </row>
    <row r="872" spans="50:53" ht="12.75" customHeight="1">
      <c r="AX872" s="32"/>
      <c r="AY872" s="32"/>
      <c r="AZ872" s="32"/>
      <c r="BA872" s="32"/>
    </row>
    <row r="873" spans="50:53" ht="12.75" customHeight="1">
      <c r="AX873" s="32"/>
      <c r="AY873" s="32"/>
      <c r="AZ873" s="32"/>
      <c r="BA873" s="32"/>
    </row>
    <row r="874" spans="50:53" ht="12.75" customHeight="1">
      <c r="AX874" s="32"/>
      <c r="AY874" s="32"/>
      <c r="AZ874" s="32"/>
      <c r="BA874" s="32"/>
    </row>
    <row r="875" spans="50:53" ht="12.75" customHeight="1">
      <c r="AX875" s="32"/>
      <c r="AY875" s="32"/>
      <c r="AZ875" s="32"/>
      <c r="BA875" s="32"/>
    </row>
    <row r="876" spans="50:53" ht="12.75" customHeight="1">
      <c r="AX876" s="32"/>
      <c r="AY876" s="32"/>
      <c r="AZ876" s="32"/>
      <c r="BA876" s="32"/>
    </row>
    <row r="877" spans="50:53" ht="12.75" customHeight="1">
      <c r="AX877" s="32"/>
      <c r="AY877" s="32"/>
      <c r="AZ877" s="32"/>
      <c r="BA877" s="32"/>
    </row>
    <row r="878" spans="50:53" ht="12.75" customHeight="1">
      <c r="AX878" s="32"/>
      <c r="AY878" s="32"/>
      <c r="AZ878" s="32"/>
      <c r="BA878" s="32"/>
    </row>
    <row r="879" spans="50:53" ht="12.75" customHeight="1">
      <c r="AX879" s="32"/>
      <c r="AY879" s="32"/>
      <c r="AZ879" s="32"/>
      <c r="BA879" s="32"/>
    </row>
    <row r="880" spans="50:53" ht="12.75" customHeight="1">
      <c r="AX880" s="32"/>
      <c r="AY880" s="32"/>
      <c r="AZ880" s="32"/>
      <c r="BA880" s="32"/>
    </row>
    <row r="881" spans="50:53" ht="12.75" customHeight="1">
      <c r="AX881" s="32"/>
      <c r="AY881" s="32"/>
      <c r="AZ881" s="32"/>
      <c r="BA881" s="32"/>
    </row>
    <row r="882" spans="50:53" ht="12.75" customHeight="1">
      <c r="AX882" s="32"/>
      <c r="AY882" s="32"/>
      <c r="AZ882" s="32"/>
      <c r="BA882" s="32"/>
    </row>
    <row r="883" spans="50:53" ht="12.75" customHeight="1">
      <c r="AX883" s="32"/>
      <c r="AY883" s="32"/>
      <c r="AZ883" s="32"/>
      <c r="BA883" s="32"/>
    </row>
    <row r="884" spans="50:53" ht="12.75" customHeight="1">
      <c r="AX884" s="32"/>
      <c r="AY884" s="32"/>
      <c r="AZ884" s="32"/>
      <c r="BA884" s="32"/>
    </row>
    <row r="885" spans="50:53" ht="12.75" customHeight="1">
      <c r="AX885" s="32"/>
      <c r="AY885" s="32"/>
      <c r="AZ885" s="32"/>
      <c r="BA885" s="32"/>
    </row>
    <row r="886" spans="50:53" ht="12.75" customHeight="1">
      <c r="AX886" s="32"/>
      <c r="AY886" s="32"/>
      <c r="AZ886" s="32"/>
      <c r="BA886" s="32"/>
    </row>
    <row r="887" spans="50:53" ht="12.75" customHeight="1">
      <c r="AX887" s="32"/>
      <c r="AY887" s="32"/>
      <c r="AZ887" s="32"/>
      <c r="BA887" s="32"/>
    </row>
    <row r="888" spans="50:53" ht="12.75" customHeight="1">
      <c r="AX888" s="32"/>
      <c r="AY888" s="32"/>
      <c r="AZ888" s="32"/>
      <c r="BA888" s="32"/>
    </row>
    <row r="889" spans="50:53" ht="12.75" customHeight="1">
      <c r="AX889" s="32"/>
      <c r="AY889" s="32"/>
      <c r="AZ889" s="32"/>
      <c r="BA889" s="32"/>
    </row>
    <row r="890" spans="50:53" ht="12.75" customHeight="1">
      <c r="AX890" s="32"/>
      <c r="AY890" s="32"/>
      <c r="AZ890" s="32"/>
      <c r="BA890" s="32"/>
    </row>
    <row r="891" spans="50:53" ht="12.75" customHeight="1">
      <c r="AX891" s="32"/>
      <c r="AY891" s="32"/>
      <c r="AZ891" s="32"/>
      <c r="BA891" s="32"/>
    </row>
    <row r="892" spans="50:53" ht="12.75" customHeight="1">
      <c r="AX892" s="32"/>
      <c r="AY892" s="32"/>
      <c r="AZ892" s="32"/>
      <c r="BA892" s="32"/>
    </row>
    <row r="893" spans="50:53" ht="12.75" customHeight="1">
      <c r="AX893" s="32"/>
      <c r="AY893" s="32"/>
      <c r="AZ893" s="32"/>
      <c r="BA893" s="32"/>
    </row>
    <row r="894" spans="50:53" ht="12.75" customHeight="1">
      <c r="AX894" s="32"/>
      <c r="AY894" s="32"/>
      <c r="AZ894" s="32"/>
      <c r="BA894" s="32"/>
    </row>
    <row r="895" spans="50:53" ht="12.75" customHeight="1">
      <c r="AX895" s="32"/>
      <c r="AY895" s="32"/>
      <c r="AZ895" s="32"/>
      <c r="BA895" s="32"/>
    </row>
    <row r="896" spans="50:53" ht="12.75" customHeight="1">
      <c r="AX896" s="32"/>
      <c r="AY896" s="32"/>
      <c r="AZ896" s="32"/>
      <c r="BA896" s="32"/>
    </row>
    <row r="897" spans="50:53" ht="12.75" customHeight="1">
      <c r="AX897" s="32"/>
      <c r="AY897" s="32"/>
      <c r="AZ897" s="32"/>
      <c r="BA897" s="32"/>
    </row>
    <row r="898" spans="50:53" ht="12.75" customHeight="1">
      <c r="AX898" s="32"/>
      <c r="AY898" s="32"/>
      <c r="AZ898" s="32"/>
      <c r="BA898" s="32"/>
    </row>
    <row r="899" spans="50:53" ht="12.75" customHeight="1">
      <c r="AX899" s="32"/>
      <c r="AY899" s="32"/>
      <c r="AZ899" s="32"/>
      <c r="BA899" s="32"/>
    </row>
    <row r="900" spans="50:53" ht="12.75" customHeight="1">
      <c r="AX900" s="32"/>
      <c r="AY900" s="32"/>
      <c r="AZ900" s="32"/>
      <c r="BA900" s="32"/>
    </row>
    <row r="901" spans="50:53" ht="12.75" customHeight="1">
      <c r="AX901" s="32"/>
      <c r="AY901" s="32"/>
      <c r="AZ901" s="32"/>
      <c r="BA901" s="32"/>
    </row>
    <row r="902" spans="50:53" ht="12.75" customHeight="1">
      <c r="AX902" s="32"/>
      <c r="AY902" s="32"/>
      <c r="AZ902" s="32"/>
      <c r="BA902" s="32"/>
    </row>
    <row r="903" spans="50:53" ht="12.75" customHeight="1">
      <c r="AX903" s="32"/>
      <c r="AY903" s="32"/>
      <c r="AZ903" s="32"/>
      <c r="BA903" s="32"/>
    </row>
    <row r="904" spans="50:53" ht="12.75" customHeight="1">
      <c r="AX904" s="32"/>
      <c r="AY904" s="32"/>
      <c r="AZ904" s="32"/>
      <c r="BA904" s="32"/>
    </row>
    <row r="905" spans="50:53" ht="12.75" customHeight="1">
      <c r="AX905" s="32"/>
      <c r="AY905" s="32"/>
      <c r="AZ905" s="32"/>
      <c r="BA905" s="32"/>
    </row>
    <row r="906" spans="50:53" ht="12.75" customHeight="1">
      <c r="AX906" s="32"/>
      <c r="AY906" s="32"/>
      <c r="AZ906" s="32"/>
      <c r="BA906" s="32"/>
    </row>
    <row r="907" spans="50:53" ht="12.75" customHeight="1">
      <c r="AX907" s="32"/>
      <c r="AY907" s="32"/>
      <c r="AZ907" s="32"/>
      <c r="BA907" s="32"/>
    </row>
    <row r="908" spans="50:53" ht="12.75" customHeight="1">
      <c r="AX908" s="32"/>
      <c r="AY908" s="32"/>
      <c r="AZ908" s="32"/>
      <c r="BA908" s="32"/>
    </row>
    <row r="909" spans="50:53" ht="12.75" customHeight="1">
      <c r="AX909" s="32"/>
      <c r="AY909" s="32"/>
      <c r="AZ909" s="32"/>
      <c r="BA909" s="32"/>
    </row>
    <row r="910" spans="50:53" ht="12.75" customHeight="1">
      <c r="AX910" s="32"/>
      <c r="AY910" s="32"/>
      <c r="AZ910" s="32"/>
      <c r="BA910" s="32"/>
    </row>
    <row r="911" spans="50:53" ht="12.75" customHeight="1">
      <c r="AX911" s="32"/>
      <c r="AY911" s="32"/>
      <c r="AZ911" s="32"/>
      <c r="BA911" s="32"/>
    </row>
    <row r="912" spans="50:53" ht="12.75" customHeight="1">
      <c r="AX912" s="32"/>
      <c r="AY912" s="32"/>
      <c r="AZ912" s="32"/>
      <c r="BA912" s="32"/>
    </row>
    <row r="913" spans="50:53" ht="12.75" customHeight="1">
      <c r="AX913" s="32"/>
      <c r="AY913" s="32"/>
      <c r="AZ913" s="32"/>
      <c r="BA913" s="32"/>
    </row>
    <row r="914" spans="50:53" ht="12.75" customHeight="1">
      <c r="AX914" s="32"/>
      <c r="AY914" s="32"/>
      <c r="AZ914" s="32"/>
      <c r="BA914" s="32"/>
    </row>
    <row r="915" spans="50:53" ht="12.75" customHeight="1">
      <c r="AX915" s="32"/>
      <c r="AY915" s="32"/>
      <c r="AZ915" s="32"/>
      <c r="BA915" s="32"/>
    </row>
    <row r="916" spans="50:53" ht="12.75" customHeight="1">
      <c r="AX916" s="32"/>
      <c r="AY916" s="32"/>
      <c r="AZ916" s="32"/>
      <c r="BA916" s="32"/>
    </row>
    <row r="917" spans="50:53" ht="12.75" customHeight="1">
      <c r="AX917" s="32"/>
      <c r="AY917" s="32"/>
      <c r="AZ917" s="32"/>
      <c r="BA917" s="32"/>
    </row>
    <row r="918" spans="50:53" ht="12.75" customHeight="1">
      <c r="AX918" s="32"/>
      <c r="AY918" s="32"/>
      <c r="AZ918" s="32"/>
      <c r="BA918" s="32"/>
    </row>
    <row r="919" spans="50:53" ht="12.75" customHeight="1">
      <c r="AX919" s="32"/>
      <c r="AY919" s="32"/>
      <c r="AZ919" s="32"/>
      <c r="BA919" s="32"/>
    </row>
    <row r="920" spans="50:53" ht="12.75" customHeight="1">
      <c r="AX920" s="32"/>
      <c r="AY920" s="32"/>
      <c r="AZ920" s="32"/>
      <c r="BA920" s="32"/>
    </row>
    <row r="921" spans="50:53" ht="12.75" customHeight="1">
      <c r="AX921" s="32"/>
      <c r="AY921" s="32"/>
      <c r="AZ921" s="32"/>
      <c r="BA921" s="32"/>
    </row>
    <row r="922" spans="50:53" ht="12.75" customHeight="1">
      <c r="AX922" s="32"/>
      <c r="AY922" s="32"/>
      <c r="AZ922" s="32"/>
      <c r="BA922" s="32"/>
    </row>
    <row r="923" spans="50:53" ht="12.75" customHeight="1">
      <c r="AX923" s="32"/>
      <c r="AY923" s="32"/>
      <c r="AZ923" s="32"/>
      <c r="BA923" s="32"/>
    </row>
    <row r="924" spans="50:53" ht="12.75" customHeight="1">
      <c r="AX924" s="32"/>
      <c r="AY924" s="32"/>
      <c r="AZ924" s="32"/>
      <c r="BA924" s="32"/>
    </row>
    <row r="925" spans="50:53" ht="12.75" customHeight="1">
      <c r="AX925" s="32"/>
      <c r="AY925" s="32"/>
      <c r="AZ925" s="32"/>
      <c r="BA925" s="32"/>
    </row>
    <row r="926" spans="50:53" ht="12.75" customHeight="1">
      <c r="AX926" s="32"/>
      <c r="AY926" s="32"/>
      <c r="AZ926" s="32"/>
      <c r="BA926" s="32"/>
    </row>
    <row r="927" spans="50:53" ht="12.75" customHeight="1">
      <c r="AX927" s="32"/>
      <c r="AY927" s="32"/>
      <c r="AZ927" s="32"/>
      <c r="BA927" s="32"/>
    </row>
    <row r="928" spans="50:53" ht="12.75" customHeight="1">
      <c r="AX928" s="32"/>
      <c r="AY928" s="32"/>
      <c r="AZ928" s="32"/>
      <c r="BA928" s="32"/>
    </row>
    <row r="929" spans="50:53" ht="12.75" customHeight="1">
      <c r="AX929" s="32"/>
      <c r="AY929" s="32"/>
      <c r="AZ929" s="32"/>
      <c r="BA929" s="32"/>
    </row>
    <row r="930" spans="50:53" ht="12.75" customHeight="1">
      <c r="AX930" s="32"/>
      <c r="AY930" s="32"/>
      <c r="AZ930" s="32"/>
      <c r="BA930" s="32"/>
    </row>
    <row r="931" spans="50:53" ht="12.75" customHeight="1">
      <c r="AX931" s="32"/>
      <c r="AY931" s="32"/>
      <c r="AZ931" s="32"/>
      <c r="BA931" s="32"/>
    </row>
    <row r="932" spans="50:53" ht="12.75" customHeight="1">
      <c r="AX932" s="32"/>
      <c r="AY932" s="32"/>
      <c r="AZ932" s="32"/>
      <c r="BA932" s="32"/>
    </row>
    <row r="933" spans="50:53" ht="12.75" customHeight="1">
      <c r="AX933" s="32"/>
      <c r="AY933" s="32"/>
      <c r="AZ933" s="32"/>
      <c r="BA933" s="32"/>
    </row>
    <row r="934" spans="50:53" ht="12.75" customHeight="1">
      <c r="AX934" s="32"/>
      <c r="AY934" s="32"/>
      <c r="AZ934" s="32"/>
      <c r="BA934" s="32"/>
    </row>
    <row r="935" spans="50:53" ht="12.75" customHeight="1">
      <c r="AX935" s="32"/>
      <c r="AY935" s="32"/>
      <c r="AZ935" s="32"/>
      <c r="BA935" s="32"/>
    </row>
    <row r="936" spans="50:53" ht="12.75" customHeight="1">
      <c r="AX936" s="32"/>
      <c r="AY936" s="32"/>
      <c r="AZ936" s="32"/>
      <c r="BA936" s="32"/>
    </row>
    <row r="937" spans="50:53" ht="12.75" customHeight="1">
      <c r="AX937" s="32"/>
      <c r="AY937" s="32"/>
      <c r="AZ937" s="32"/>
      <c r="BA937" s="32"/>
    </row>
    <row r="938" spans="50:53" ht="12.75" customHeight="1">
      <c r="AX938" s="32"/>
      <c r="AY938" s="32"/>
      <c r="AZ938" s="32"/>
      <c r="BA938" s="32"/>
    </row>
    <row r="939" spans="50:53" ht="12.75" customHeight="1">
      <c r="AX939" s="32"/>
      <c r="AY939" s="32"/>
      <c r="AZ939" s="32"/>
      <c r="BA939" s="32"/>
    </row>
    <row r="940" spans="50:53" ht="12.75" customHeight="1">
      <c r="AX940" s="32"/>
      <c r="AY940" s="32"/>
      <c r="AZ940" s="32"/>
      <c r="BA940" s="32"/>
    </row>
    <row r="941" spans="50:53" ht="12.75" customHeight="1">
      <c r="AX941" s="32"/>
      <c r="AY941" s="32"/>
      <c r="AZ941" s="32"/>
      <c r="BA941" s="32"/>
    </row>
    <row r="942" spans="50:53" ht="12.75" customHeight="1">
      <c r="AX942" s="32"/>
      <c r="AY942" s="32"/>
      <c r="AZ942" s="32"/>
      <c r="BA942" s="32"/>
    </row>
    <row r="943" spans="50:53" ht="12.75" customHeight="1">
      <c r="AX943" s="32"/>
      <c r="AY943" s="32"/>
      <c r="AZ943" s="32"/>
      <c r="BA943" s="32"/>
    </row>
    <row r="944" spans="50:53" ht="12.75" customHeight="1">
      <c r="AX944" s="32"/>
      <c r="AY944" s="32"/>
      <c r="AZ944" s="32"/>
      <c r="BA944" s="32"/>
    </row>
    <row r="945" spans="50:53" ht="12.75" customHeight="1">
      <c r="AX945" s="32"/>
      <c r="AY945" s="32"/>
      <c r="AZ945" s="32"/>
      <c r="BA945" s="32"/>
    </row>
    <row r="946" spans="50:53" ht="12.75" customHeight="1">
      <c r="AX946" s="32"/>
      <c r="AY946" s="32"/>
      <c r="AZ946" s="32"/>
      <c r="BA946" s="32"/>
    </row>
    <row r="947" spans="50:53" ht="12.75" customHeight="1">
      <c r="AX947" s="32"/>
      <c r="AY947" s="32"/>
      <c r="AZ947" s="32"/>
      <c r="BA947" s="32"/>
    </row>
    <row r="948" spans="50:53" ht="12.75" customHeight="1">
      <c r="AX948" s="32"/>
      <c r="AY948" s="32"/>
      <c r="AZ948" s="32"/>
      <c r="BA948" s="32"/>
    </row>
    <row r="949" spans="50:53" ht="12.75" customHeight="1">
      <c r="AX949" s="32"/>
      <c r="AY949" s="32"/>
      <c r="AZ949" s="32"/>
      <c r="BA949" s="32"/>
    </row>
    <row r="950" spans="50:53" ht="12.75" customHeight="1">
      <c r="AX950" s="32"/>
      <c r="AY950" s="32"/>
      <c r="AZ950" s="32"/>
      <c r="BA950" s="32"/>
    </row>
    <row r="951" spans="50:53" ht="12.75" customHeight="1">
      <c r="AX951" s="32"/>
      <c r="AY951" s="32"/>
      <c r="AZ951" s="32"/>
      <c r="BA951" s="32"/>
    </row>
    <row r="952" spans="50:53" ht="12.75" customHeight="1">
      <c r="AX952" s="32"/>
      <c r="AY952" s="32"/>
      <c r="AZ952" s="32"/>
      <c r="BA952" s="32"/>
    </row>
    <row r="953" spans="50:53" ht="12.75" customHeight="1">
      <c r="AX953" s="32"/>
      <c r="AY953" s="32"/>
      <c r="AZ953" s="32"/>
      <c r="BA953" s="32"/>
    </row>
    <row r="954" spans="50:53" ht="12.75" customHeight="1">
      <c r="AX954" s="32"/>
      <c r="AY954" s="32"/>
      <c r="AZ954" s="32"/>
      <c r="BA954" s="32"/>
    </row>
    <row r="955" spans="50:53" ht="12.75" customHeight="1">
      <c r="AX955" s="32"/>
      <c r="AY955" s="32"/>
      <c r="AZ955" s="32"/>
      <c r="BA955" s="32"/>
    </row>
    <row r="956" spans="50:53" ht="12.75" customHeight="1">
      <c r="AX956" s="32"/>
      <c r="AY956" s="32"/>
      <c r="AZ956" s="32"/>
      <c r="BA956" s="32"/>
    </row>
    <row r="957" spans="50:53" ht="12.75" customHeight="1">
      <c r="AX957" s="32"/>
      <c r="AY957" s="32"/>
      <c r="AZ957" s="32"/>
      <c r="BA957" s="32"/>
    </row>
    <row r="958" spans="50:53" ht="12.75" customHeight="1">
      <c r="AX958" s="32"/>
      <c r="AY958" s="32"/>
      <c r="AZ958" s="32"/>
      <c r="BA958" s="32"/>
    </row>
    <row r="959" spans="50:53" ht="12.75" customHeight="1">
      <c r="AX959" s="32"/>
      <c r="AY959" s="32"/>
      <c r="AZ959" s="32"/>
      <c r="BA959" s="32"/>
    </row>
    <row r="960" spans="50:53" ht="12.75" customHeight="1">
      <c r="AX960" s="32"/>
      <c r="AY960" s="32"/>
      <c r="AZ960" s="32"/>
      <c r="BA960" s="32"/>
    </row>
    <row r="961" spans="50:53" ht="12.75" customHeight="1">
      <c r="AX961" s="32"/>
      <c r="AY961" s="32"/>
      <c r="AZ961" s="32"/>
      <c r="BA961" s="32"/>
    </row>
    <row r="962" spans="50:53" ht="12.75" customHeight="1">
      <c r="AX962" s="32"/>
      <c r="AY962" s="32"/>
      <c r="AZ962" s="32"/>
      <c r="BA962" s="32"/>
    </row>
    <row r="963" spans="50:53" ht="12.75" customHeight="1">
      <c r="AX963" s="32"/>
      <c r="AY963" s="32"/>
      <c r="AZ963" s="32"/>
      <c r="BA963" s="32"/>
    </row>
    <row r="964" spans="50:53" ht="12.75" customHeight="1">
      <c r="AX964" s="32"/>
      <c r="AY964" s="32"/>
      <c r="AZ964" s="32"/>
      <c r="BA964" s="32"/>
    </row>
    <row r="965" spans="50:53" ht="12.75" customHeight="1">
      <c r="AX965" s="32"/>
      <c r="AY965" s="32"/>
      <c r="AZ965" s="32"/>
      <c r="BA965" s="32"/>
    </row>
    <row r="966" spans="50:53" ht="12.75" customHeight="1">
      <c r="AX966" s="32"/>
      <c r="AY966" s="32"/>
      <c r="AZ966" s="32"/>
      <c r="BA966" s="32"/>
    </row>
    <row r="967" spans="50:53" ht="12.75" customHeight="1">
      <c r="AX967" s="32"/>
      <c r="AY967" s="32"/>
      <c r="AZ967" s="32"/>
      <c r="BA967" s="32"/>
    </row>
    <row r="968" spans="50:53" ht="12.75" customHeight="1">
      <c r="AX968" s="32"/>
      <c r="AY968" s="32"/>
      <c r="AZ968" s="32"/>
      <c r="BA968" s="32"/>
    </row>
    <row r="969" spans="50:53" ht="12.75" customHeight="1">
      <c r="AX969" s="32"/>
      <c r="AY969" s="32"/>
      <c r="AZ969" s="32"/>
      <c r="BA969" s="32"/>
    </row>
    <row r="970" spans="50:53" ht="12.75" customHeight="1">
      <c r="AX970" s="32"/>
      <c r="AY970" s="32"/>
      <c r="AZ970" s="32"/>
      <c r="BA970" s="32"/>
    </row>
    <row r="971" spans="50:53" ht="12.75" customHeight="1">
      <c r="AX971" s="32"/>
      <c r="AY971" s="32"/>
      <c r="AZ971" s="32"/>
      <c r="BA971" s="32"/>
    </row>
    <row r="972" spans="50:53" ht="12.75" customHeight="1">
      <c r="AX972" s="32"/>
      <c r="AY972" s="32"/>
      <c r="AZ972" s="32"/>
      <c r="BA972" s="32"/>
    </row>
    <row r="973" spans="50:53" ht="12.75" customHeight="1">
      <c r="AX973" s="32"/>
      <c r="AY973" s="32"/>
      <c r="AZ973" s="32"/>
      <c r="BA973" s="32"/>
    </row>
    <row r="974" spans="50:53" ht="12.75" customHeight="1">
      <c r="AX974" s="32"/>
      <c r="AY974" s="32"/>
      <c r="AZ974" s="32"/>
      <c r="BA974" s="32"/>
    </row>
    <row r="975" spans="50:53" ht="12.75" customHeight="1">
      <c r="AX975" s="32"/>
      <c r="AY975" s="32"/>
      <c r="AZ975" s="32"/>
      <c r="BA975" s="32"/>
    </row>
    <row r="976" spans="50:53" ht="12.75" customHeight="1">
      <c r="AX976" s="32"/>
      <c r="AY976" s="32"/>
      <c r="AZ976" s="32"/>
      <c r="BA976" s="32"/>
    </row>
    <row r="977" spans="50:53" ht="12.75" customHeight="1">
      <c r="AX977" s="32"/>
      <c r="AY977" s="32"/>
      <c r="AZ977" s="32"/>
      <c r="BA977" s="32"/>
    </row>
    <row r="978" spans="50:53" ht="12.75" customHeight="1">
      <c r="AX978" s="32"/>
      <c r="AY978" s="32"/>
      <c r="AZ978" s="32"/>
      <c r="BA978" s="32"/>
    </row>
    <row r="979" spans="50:53" ht="12.75" customHeight="1">
      <c r="AX979" s="32"/>
      <c r="AY979" s="32"/>
      <c r="AZ979" s="32"/>
      <c r="BA979" s="32"/>
    </row>
    <row r="980" spans="50:53" ht="12.75" customHeight="1">
      <c r="AX980" s="32"/>
      <c r="AY980" s="32"/>
      <c r="AZ980" s="32"/>
      <c r="BA980" s="32"/>
    </row>
    <row r="981" spans="50:53" ht="12.75" customHeight="1">
      <c r="AX981" s="32"/>
      <c r="AY981" s="32"/>
      <c r="AZ981" s="32"/>
      <c r="BA981" s="32"/>
    </row>
    <row r="982" spans="50:53" ht="12.75" customHeight="1">
      <c r="AX982" s="32"/>
      <c r="AY982" s="32"/>
      <c r="AZ982" s="32"/>
      <c r="BA982" s="32"/>
    </row>
    <row r="983" spans="50:53" ht="12.75" customHeight="1">
      <c r="AX983" s="32"/>
      <c r="AY983" s="32"/>
      <c r="AZ983" s="32"/>
      <c r="BA983" s="32"/>
    </row>
    <row r="984" spans="50:53" ht="12.75" customHeight="1">
      <c r="AX984" s="32"/>
      <c r="AY984" s="32"/>
      <c r="AZ984" s="32"/>
      <c r="BA984" s="32"/>
    </row>
    <row r="985" spans="50:53" ht="12.75" customHeight="1">
      <c r="AX985" s="32"/>
      <c r="AY985" s="32"/>
      <c r="AZ985" s="32"/>
      <c r="BA985" s="32"/>
    </row>
    <row r="986" spans="50:53" ht="12.75" customHeight="1">
      <c r="AX986" s="32"/>
      <c r="AY986" s="32"/>
      <c r="AZ986" s="32"/>
      <c r="BA986" s="32"/>
    </row>
    <row r="987" spans="50:53" ht="12.75" customHeight="1">
      <c r="AX987" s="32"/>
      <c r="AY987" s="32"/>
      <c r="AZ987" s="32"/>
      <c r="BA987" s="32"/>
    </row>
    <row r="988" spans="50:53" ht="12.75" customHeight="1">
      <c r="AX988" s="32"/>
      <c r="AY988" s="32"/>
      <c r="AZ988" s="32"/>
      <c r="BA988" s="32"/>
    </row>
    <row r="989" spans="50:53" ht="12.75" customHeight="1">
      <c r="AX989" s="32"/>
      <c r="AY989" s="32"/>
      <c r="AZ989" s="32"/>
      <c r="BA989" s="32"/>
    </row>
    <row r="990" spans="50:53" ht="12.75" customHeight="1">
      <c r="AX990" s="32"/>
      <c r="AY990" s="32"/>
      <c r="AZ990" s="32"/>
      <c r="BA990" s="32"/>
    </row>
    <row r="991" spans="50:53" ht="12.75" customHeight="1">
      <c r="AX991" s="32"/>
      <c r="AY991" s="32"/>
      <c r="AZ991" s="32"/>
      <c r="BA991" s="32"/>
    </row>
    <row r="992" spans="50:53" ht="12.75" customHeight="1">
      <c r="AX992" s="32"/>
      <c r="AY992" s="32"/>
      <c r="AZ992" s="32"/>
      <c r="BA992" s="32"/>
    </row>
    <row r="993" spans="50:53" ht="12.75" customHeight="1">
      <c r="AX993" s="32"/>
      <c r="AY993" s="32"/>
      <c r="AZ993" s="32"/>
      <c r="BA993" s="32"/>
    </row>
    <row r="994" spans="50:53" ht="12.75" customHeight="1">
      <c r="AX994" s="32"/>
      <c r="AY994" s="32"/>
      <c r="AZ994" s="32"/>
      <c r="BA994" s="32"/>
    </row>
    <row r="995" spans="50:53" ht="12.75" customHeight="1">
      <c r="AX995" s="32"/>
      <c r="AY995" s="32"/>
      <c r="AZ995" s="32"/>
      <c r="BA995" s="32"/>
    </row>
    <row r="996" spans="50:53" ht="12.75" customHeight="1">
      <c r="AX996" s="32"/>
      <c r="AY996" s="32"/>
      <c r="AZ996" s="32"/>
      <c r="BA996" s="32"/>
    </row>
  </sheetData>
  <mergeCells count="1230">
    <mergeCell ref="X99:Y99"/>
    <mergeCell ref="Z99:AA99"/>
    <mergeCell ref="Z97:AA97"/>
    <mergeCell ref="N94:O94"/>
    <mergeCell ref="P94:Q94"/>
    <mergeCell ref="R95:S95"/>
    <mergeCell ref="T96:U96"/>
    <mergeCell ref="P96:Q96"/>
    <mergeCell ref="R103:S103"/>
    <mergeCell ref="T103:U103"/>
    <mergeCell ref="R94:S94"/>
    <mergeCell ref="T94:U94"/>
    <mergeCell ref="V94:W94"/>
    <mergeCell ref="T99:U99"/>
    <mergeCell ref="C93:M93"/>
    <mergeCell ref="A93:B93"/>
    <mergeCell ref="A95:B95"/>
    <mergeCell ref="A97:B97"/>
    <mergeCell ref="C97:M97"/>
    <mergeCell ref="A103:B103"/>
    <mergeCell ref="C103:M103"/>
    <mergeCell ref="A94:B94"/>
    <mergeCell ref="C94:M94"/>
    <mergeCell ref="X97:Y97"/>
    <mergeCell ref="AF96:AG96"/>
    <mergeCell ref="V96:W96"/>
    <mergeCell ref="Z96:AA96"/>
    <mergeCell ref="AF103:AG103"/>
    <mergeCell ref="V103:W103"/>
    <mergeCell ref="X103:Y103"/>
    <mergeCell ref="Z103:AA103"/>
    <mergeCell ref="AB103:AC103"/>
    <mergeCell ref="AF97:AG97"/>
    <mergeCell ref="A96:B96"/>
    <mergeCell ref="A100:B100"/>
    <mergeCell ref="A99:B99"/>
    <mergeCell ref="R97:S97"/>
    <mergeCell ref="T97:U97"/>
    <mergeCell ref="V97:W97"/>
    <mergeCell ref="A104:B104"/>
    <mergeCell ref="C104:M104"/>
    <mergeCell ref="N104:O104"/>
    <mergeCell ref="P104:Q104"/>
    <mergeCell ref="R104:S104"/>
    <mergeCell ref="C100:M100"/>
    <mergeCell ref="N100:O100"/>
    <mergeCell ref="P100:Q100"/>
    <mergeCell ref="N103:O103"/>
    <mergeCell ref="P103:Q103"/>
    <mergeCell ref="AF98:AG98"/>
    <mergeCell ref="A98:B98"/>
    <mergeCell ref="C98:M98"/>
    <mergeCell ref="N98:O98"/>
    <mergeCell ref="P98:Q98"/>
    <mergeCell ref="R98:S98"/>
    <mergeCell ref="T98:U98"/>
    <mergeCell ref="V98:W98"/>
    <mergeCell ref="Z98:AA98"/>
    <mergeCell ref="AD98:AE98"/>
    <mergeCell ref="AF101:AG101"/>
    <mergeCell ref="R100:S100"/>
    <mergeCell ref="T100:U100"/>
    <mergeCell ref="V100:W100"/>
    <mergeCell ref="AD100:AE100"/>
    <mergeCell ref="AB101:AC101"/>
    <mergeCell ref="Z100:AA100"/>
    <mergeCell ref="X101:Y101"/>
    <mergeCell ref="Z101:AA101"/>
    <mergeCell ref="AF100:AG100"/>
    <mergeCell ref="AD105:AE105"/>
    <mergeCell ref="AD104:AE104"/>
    <mergeCell ref="AB96:AC96"/>
    <mergeCell ref="AD96:AE96"/>
    <mergeCell ref="AD99:AE99"/>
    <mergeCell ref="AD103:AE103"/>
    <mergeCell ref="AD102:AE102"/>
    <mergeCell ref="AD97:AE97"/>
    <mergeCell ref="AB100:AC100"/>
    <mergeCell ref="AB99:AC99"/>
    <mergeCell ref="AB91:AC91"/>
    <mergeCell ref="Z104:AA104"/>
    <mergeCell ref="AB104:AC104"/>
    <mergeCell ref="AB98:AC98"/>
    <mergeCell ref="AB102:AC102"/>
    <mergeCell ref="AB105:AC105"/>
    <mergeCell ref="AB97:AC97"/>
    <mergeCell ref="Z90:AA90"/>
    <mergeCell ref="AF104:AG104"/>
    <mergeCell ref="X104:Y104"/>
    <mergeCell ref="AF99:AG99"/>
    <mergeCell ref="AD101:AE101"/>
    <mergeCell ref="AB90:AC90"/>
    <mergeCell ref="AD90:AE90"/>
    <mergeCell ref="Z95:AA95"/>
    <mergeCell ref="AB95:AC95"/>
    <mergeCell ref="AD95:AE95"/>
    <mergeCell ref="AF95:AG95"/>
    <mergeCell ref="Z92:AA92"/>
    <mergeCell ref="AB92:AC92"/>
    <mergeCell ref="AD92:AE92"/>
    <mergeCell ref="AF92:AG92"/>
    <mergeCell ref="AB93:AC93"/>
    <mergeCell ref="AD93:AE93"/>
    <mergeCell ref="AB94:AC94"/>
    <mergeCell ref="AD94:AE94"/>
    <mergeCell ref="AF94:AG94"/>
    <mergeCell ref="AF93:AG93"/>
    <mergeCell ref="AJ93:AK93"/>
    <mergeCell ref="AJ94:AK94"/>
    <mergeCell ref="X92:Y92"/>
    <mergeCell ref="X94:Y94"/>
    <mergeCell ref="Z94:AA94"/>
    <mergeCell ref="X93:Y93"/>
    <mergeCell ref="Z91:AA91"/>
    <mergeCell ref="T92:U92"/>
    <mergeCell ref="Z93:AA93"/>
    <mergeCell ref="N91:O91"/>
    <mergeCell ref="P91:Q91"/>
    <mergeCell ref="V92:W92"/>
    <mergeCell ref="V93:W93"/>
    <mergeCell ref="R93:S93"/>
    <mergeCell ref="T93:U93"/>
    <mergeCell ref="AF90:AG90"/>
    <mergeCell ref="AH90:AI90"/>
    <mergeCell ref="AJ90:AK90"/>
    <mergeCell ref="AH92:AI92"/>
    <mergeCell ref="AJ92:AK92"/>
    <mergeCell ref="AF91:AG91"/>
    <mergeCell ref="AH91:AI91"/>
    <mergeCell ref="AJ91:AK91"/>
    <mergeCell ref="AD91:AE91"/>
    <mergeCell ref="N92:O92"/>
    <mergeCell ref="R90:S90"/>
    <mergeCell ref="A90:B90"/>
    <mergeCell ref="C90:M90"/>
    <mergeCell ref="N90:O90"/>
    <mergeCell ref="P90:Q90"/>
    <mergeCell ref="P92:Q92"/>
    <mergeCell ref="R92:S92"/>
    <mergeCell ref="C91:M91"/>
    <mergeCell ref="T90:U90"/>
    <mergeCell ref="V90:W90"/>
    <mergeCell ref="X91:Y91"/>
    <mergeCell ref="R91:S91"/>
    <mergeCell ref="T91:U91"/>
    <mergeCell ref="V91:W91"/>
    <mergeCell ref="X90:Y90"/>
    <mergeCell ref="AR106:AS106"/>
    <mergeCell ref="A106:B106"/>
    <mergeCell ref="C106:M106"/>
    <mergeCell ref="N106:O106"/>
    <mergeCell ref="P106:Q106"/>
    <mergeCell ref="V106:W106"/>
    <mergeCell ref="AF106:AG106"/>
    <mergeCell ref="AH106:AI106"/>
    <mergeCell ref="AJ106:AK106"/>
    <mergeCell ref="AL106:AM106"/>
    <mergeCell ref="X98:Y98"/>
    <mergeCell ref="R105:S105"/>
    <mergeCell ref="T105:U105"/>
    <mergeCell ref="V104:W104"/>
    <mergeCell ref="X102:Y102"/>
    <mergeCell ref="R106:S106"/>
    <mergeCell ref="T106:U106"/>
    <mergeCell ref="X100:Y100"/>
    <mergeCell ref="R99:S99"/>
    <mergeCell ref="V99:W99"/>
    <mergeCell ref="A105:B105"/>
    <mergeCell ref="C105:M105"/>
    <mergeCell ref="N105:O105"/>
    <mergeCell ref="A91:B91"/>
    <mergeCell ref="T104:U104"/>
    <mergeCell ref="R107:S107"/>
    <mergeCell ref="P93:Q93"/>
    <mergeCell ref="N93:O93"/>
    <mergeCell ref="C99:M99"/>
    <mergeCell ref="N99:O99"/>
    <mergeCell ref="T110:U110"/>
    <mergeCell ref="V105:W105"/>
    <mergeCell ref="P105:Q105"/>
    <mergeCell ref="A92:B92"/>
    <mergeCell ref="C92:M92"/>
    <mergeCell ref="AN107:AO107"/>
    <mergeCell ref="AD107:AE107"/>
    <mergeCell ref="AH107:AI107"/>
    <mergeCell ref="AJ107:AK107"/>
    <mergeCell ref="Z105:AA105"/>
    <mergeCell ref="N127:O127"/>
    <mergeCell ref="P127:Q127"/>
    <mergeCell ref="R127:S127"/>
    <mergeCell ref="V127:W127"/>
    <mergeCell ref="T114:U114"/>
    <mergeCell ref="A113:AW113"/>
    <mergeCell ref="AD115:AE115"/>
    <mergeCell ref="AJ126:AK126"/>
    <mergeCell ref="AL126:AM126"/>
    <mergeCell ref="AB126:AC126"/>
    <mergeCell ref="AF105:AG105"/>
    <mergeCell ref="X105:Y105"/>
    <mergeCell ref="AB110:AC110"/>
    <mergeCell ref="X106:Y106"/>
    <mergeCell ref="Z106:AA106"/>
    <mergeCell ref="AB106:AC106"/>
    <mergeCell ref="AD106:AE106"/>
    <mergeCell ref="P126:Q126"/>
    <mergeCell ref="R126:S126"/>
    <mergeCell ref="T126:U126"/>
    <mergeCell ref="V124:W124"/>
    <mergeCell ref="P124:Q124"/>
    <mergeCell ref="R124:S124"/>
    <mergeCell ref="AT106:AU106"/>
    <mergeCell ref="A108:AW108"/>
    <mergeCell ref="A109:AW109"/>
    <mergeCell ref="T107:U107"/>
    <mergeCell ref="V107:W107"/>
    <mergeCell ref="AP107:AQ107"/>
    <mergeCell ref="AV107:AW107"/>
    <mergeCell ref="AN106:AO106"/>
    <mergeCell ref="AP106:AQ106"/>
    <mergeCell ref="AV106:AW106"/>
    <mergeCell ref="C126:M126"/>
    <mergeCell ref="C124:M124"/>
    <mergeCell ref="X126:Y126"/>
    <mergeCell ref="AT124:AU124"/>
    <mergeCell ref="AT126:AU126"/>
    <mergeCell ref="A125:AW125"/>
    <mergeCell ref="A124:B124"/>
    <mergeCell ref="T124:U124"/>
    <mergeCell ref="A126:B126"/>
    <mergeCell ref="AL124:AM124"/>
    <mergeCell ref="AT127:AU127"/>
    <mergeCell ref="A115:B115"/>
    <mergeCell ref="A111:B111"/>
    <mergeCell ref="AB111:AC111"/>
    <mergeCell ref="R111:S111"/>
    <mergeCell ref="R115:S115"/>
    <mergeCell ref="AB115:AC115"/>
    <mergeCell ref="X112:Y112"/>
    <mergeCell ref="Z112:AA112"/>
    <mergeCell ref="X111:Y111"/>
    <mergeCell ref="T121:U121"/>
    <mergeCell ref="A127:B127"/>
    <mergeCell ref="C127:M127"/>
    <mergeCell ref="N126:O126"/>
    <mergeCell ref="N124:O124"/>
    <mergeCell ref="AV128:AW128"/>
    <mergeCell ref="AJ127:AK127"/>
    <mergeCell ref="AF127:AG127"/>
    <mergeCell ref="AP128:AQ128"/>
    <mergeCell ref="AR128:AS128"/>
    <mergeCell ref="N128:O128"/>
    <mergeCell ref="T127:U127"/>
    <mergeCell ref="V126:W126"/>
    <mergeCell ref="C111:M111"/>
    <mergeCell ref="N111:O111"/>
    <mergeCell ref="P112:Q112"/>
    <mergeCell ref="R112:S112"/>
    <mergeCell ref="P111:Q111"/>
    <mergeCell ref="N118:O118"/>
    <mergeCell ref="R121:S121"/>
    <mergeCell ref="AT128:AU128"/>
    <mergeCell ref="AD111:AE111"/>
    <mergeCell ref="A132:B132"/>
    <mergeCell ref="C132:M132"/>
    <mergeCell ref="N132:O132"/>
    <mergeCell ref="A130:B130"/>
    <mergeCell ref="C130:M130"/>
    <mergeCell ref="N130:O130"/>
    <mergeCell ref="A128:B128"/>
    <mergeCell ref="C128:M128"/>
    <mergeCell ref="AV124:AW124"/>
    <mergeCell ref="X124:Y124"/>
    <mergeCell ref="Z124:AA124"/>
    <mergeCell ref="AB124:AC124"/>
    <mergeCell ref="AD124:AE124"/>
    <mergeCell ref="AF124:AG124"/>
    <mergeCell ref="AJ124:AK124"/>
    <mergeCell ref="AN124:AO124"/>
    <mergeCell ref="X127:Y127"/>
    <mergeCell ref="Z127:AA127"/>
    <mergeCell ref="AB127:AC127"/>
    <mergeCell ref="AD127:AE127"/>
    <mergeCell ref="AB128:AC128"/>
    <mergeCell ref="AD128:AE128"/>
    <mergeCell ref="AT132:AU132"/>
    <mergeCell ref="AV132:AW132"/>
    <mergeCell ref="AT130:AU130"/>
    <mergeCell ref="AP132:AQ132"/>
    <mergeCell ref="AR132:AS132"/>
    <mergeCell ref="AH130:AI130"/>
    <mergeCell ref="AT135:AU135"/>
    <mergeCell ref="AV135:AW135"/>
    <mergeCell ref="A136:B136"/>
    <mergeCell ref="C136:AG136"/>
    <mergeCell ref="AJ136:AK136"/>
    <mergeCell ref="AR135:AS135"/>
    <mergeCell ref="AP135:AQ135"/>
    <mergeCell ref="AN133:AO133"/>
    <mergeCell ref="P131:Q131"/>
    <mergeCell ref="R131:S131"/>
    <mergeCell ref="AJ132:AK132"/>
    <mergeCell ref="AJ131:AK131"/>
    <mergeCell ref="AL131:AM131"/>
    <mergeCell ref="AN132:AO132"/>
    <mergeCell ref="X132:Y132"/>
    <mergeCell ref="Z132:AA132"/>
    <mergeCell ref="AB132:AC132"/>
    <mergeCell ref="T133:U133"/>
    <mergeCell ref="V133:W133"/>
    <mergeCell ref="AL132:AM132"/>
    <mergeCell ref="AL133:AM133"/>
    <mergeCell ref="AD132:AE132"/>
    <mergeCell ref="AF132:AG132"/>
    <mergeCell ref="AH132:AI132"/>
    <mergeCell ref="V132:W132"/>
    <mergeCell ref="X133:Y133"/>
    <mergeCell ref="Z133:AA133"/>
    <mergeCell ref="P130:Q130"/>
    <mergeCell ref="T131:U131"/>
    <mergeCell ref="R132:S132"/>
    <mergeCell ref="T132:U132"/>
    <mergeCell ref="P132:Q132"/>
    <mergeCell ref="R130:S130"/>
    <mergeCell ref="T130:U130"/>
    <mergeCell ref="V131:W131"/>
    <mergeCell ref="X131:Y131"/>
    <mergeCell ref="Z131:AA131"/>
    <mergeCell ref="AD131:AE131"/>
    <mergeCell ref="AB130:AC130"/>
    <mergeCell ref="V130:W130"/>
    <mergeCell ref="X130:Y130"/>
    <mergeCell ref="Z130:AA130"/>
    <mergeCell ref="AD130:AE130"/>
    <mergeCell ref="A134:B134"/>
    <mergeCell ref="AJ134:AK134"/>
    <mergeCell ref="AB133:AC133"/>
    <mergeCell ref="AN135:AO135"/>
    <mergeCell ref="C133:S133"/>
    <mergeCell ref="AH133:AI133"/>
    <mergeCell ref="AJ133:AK133"/>
    <mergeCell ref="C134:S134"/>
    <mergeCell ref="T134:U134"/>
    <mergeCell ref="V134:W134"/>
    <mergeCell ref="AP134:AQ134"/>
    <mergeCell ref="Z134:AA134"/>
    <mergeCell ref="AB134:AC134"/>
    <mergeCell ref="X134:Y134"/>
    <mergeCell ref="AJ137:AK137"/>
    <mergeCell ref="AL137:AM137"/>
    <mergeCell ref="AN137:AO137"/>
    <mergeCell ref="AP137:AQ137"/>
    <mergeCell ref="AL134:AM134"/>
    <mergeCell ref="AN134:AO134"/>
    <mergeCell ref="AR137:AS137"/>
    <mergeCell ref="A133:B133"/>
    <mergeCell ref="AX136:AY136"/>
    <mergeCell ref="AL136:AM136"/>
    <mergeCell ref="AN136:AO136"/>
    <mergeCell ref="AP136:AQ136"/>
    <mergeCell ref="AR133:AS133"/>
    <mergeCell ref="AT136:AU136"/>
    <mergeCell ref="AT134:AU134"/>
    <mergeCell ref="AH136:AI136"/>
    <mergeCell ref="AR112:AS112"/>
    <mergeCell ref="AP112:AQ112"/>
    <mergeCell ref="AT137:AU137"/>
    <mergeCell ref="AV137:AW137"/>
    <mergeCell ref="AP133:AQ133"/>
    <mergeCell ref="AT133:AU133"/>
    <mergeCell ref="AV133:AW133"/>
    <mergeCell ref="AV134:AW134"/>
    <mergeCell ref="AR134:AS134"/>
    <mergeCell ref="AV136:AW136"/>
    <mergeCell ref="J157:R157"/>
    <mergeCell ref="J151:R151"/>
    <mergeCell ref="J152:R152"/>
    <mergeCell ref="J150:R150"/>
    <mergeCell ref="J156:R156"/>
    <mergeCell ref="AV112:AW112"/>
    <mergeCell ref="AN120:AO120"/>
    <mergeCell ref="AP120:AQ120"/>
    <mergeCell ref="AV120:AW120"/>
    <mergeCell ref="AT120:AU120"/>
    <mergeCell ref="A131:B131"/>
    <mergeCell ref="J147:R147"/>
    <mergeCell ref="J149:R149"/>
    <mergeCell ref="J155:R155"/>
    <mergeCell ref="V112:W112"/>
    <mergeCell ref="J144:R144"/>
    <mergeCell ref="J143:R143"/>
    <mergeCell ref="T112:U112"/>
    <mergeCell ref="P128:Q128"/>
    <mergeCell ref="R128:S128"/>
    <mergeCell ref="C137:AG137"/>
    <mergeCell ref="AH137:AI137"/>
    <mergeCell ref="C131:M131"/>
    <mergeCell ref="N131:O131"/>
    <mergeCell ref="AF115:AG115"/>
    <mergeCell ref="AF133:AG133"/>
    <mergeCell ref="AD134:AE134"/>
    <mergeCell ref="T128:U128"/>
    <mergeCell ref="AH134:AI134"/>
    <mergeCell ref="AD133:AE133"/>
    <mergeCell ref="S152:AA152"/>
    <mergeCell ref="AR136:AS136"/>
    <mergeCell ref="AF134:AG134"/>
    <mergeCell ref="V120:W120"/>
    <mergeCell ref="T119:U119"/>
    <mergeCell ref="X118:Y118"/>
    <mergeCell ref="A129:AW129"/>
    <mergeCell ref="AT131:AU131"/>
    <mergeCell ref="AB131:AC131"/>
    <mergeCell ref="A137:B137"/>
    <mergeCell ref="V128:W128"/>
    <mergeCell ref="AH120:AI120"/>
    <mergeCell ref="AL118:AM118"/>
    <mergeCell ref="Z123:AA123"/>
    <mergeCell ref="AF114:AG114"/>
    <mergeCell ref="AD117:AE117"/>
    <mergeCell ref="AD123:AE123"/>
    <mergeCell ref="AF123:AG123"/>
    <mergeCell ref="AD119:AE119"/>
    <mergeCell ref="AJ121:AK121"/>
    <mergeCell ref="AF131:AG131"/>
    <mergeCell ref="AH131:AI131"/>
    <mergeCell ref="X115:Y115"/>
    <mergeCell ref="Z115:AA115"/>
    <mergeCell ref="Z114:AA114"/>
    <mergeCell ref="AB114:AC114"/>
    <mergeCell ref="AF121:AG121"/>
    <mergeCell ref="AD114:AE114"/>
    <mergeCell ref="AD126:AE126"/>
    <mergeCell ref="AF126:AG126"/>
    <mergeCell ref="Z128:AA128"/>
    <mergeCell ref="AN128:AO128"/>
    <mergeCell ref="AF128:AG128"/>
    <mergeCell ref="AH128:AI128"/>
    <mergeCell ref="AJ128:AK128"/>
    <mergeCell ref="AL130:AM130"/>
    <mergeCell ref="AL128:AM128"/>
    <mergeCell ref="AJ130:AK130"/>
    <mergeCell ref="AF130:AG130"/>
    <mergeCell ref="AQ32:AQ33"/>
    <mergeCell ref="AF32:AF33"/>
    <mergeCell ref="Z126:AA126"/>
    <mergeCell ref="AX135:AY135"/>
    <mergeCell ref="A135:B135"/>
    <mergeCell ref="C135:AG135"/>
    <mergeCell ref="AH135:AI135"/>
    <mergeCell ref="AJ135:AK135"/>
    <mergeCell ref="AL135:AM135"/>
    <mergeCell ref="X128:Y128"/>
    <mergeCell ref="AD112:AE112"/>
    <mergeCell ref="AF112:AG112"/>
    <mergeCell ref="AH112:AI112"/>
    <mergeCell ref="V116:W116"/>
    <mergeCell ref="A32:A33"/>
    <mergeCell ref="B32:B33"/>
    <mergeCell ref="C32:C33"/>
    <mergeCell ref="D32:D33"/>
    <mergeCell ref="L32:L33"/>
    <mergeCell ref="M32:M33"/>
    <mergeCell ref="X116:Y116"/>
    <mergeCell ref="Z117:AA117"/>
    <mergeCell ref="AB117:AC117"/>
    <mergeCell ref="T115:U115"/>
    <mergeCell ref="E32:E33"/>
    <mergeCell ref="F32:F33"/>
    <mergeCell ref="G32:G33"/>
    <mergeCell ref="N32:N33"/>
    <mergeCell ref="V114:W114"/>
    <mergeCell ref="C114:M114"/>
    <mergeCell ref="AN123:AO123"/>
    <mergeCell ref="AP123:AQ123"/>
    <mergeCell ref="P119:Q119"/>
    <mergeCell ref="R119:S119"/>
    <mergeCell ref="AP121:AQ121"/>
    <mergeCell ref="AH121:AI121"/>
    <mergeCell ref="AJ120:AK120"/>
    <mergeCell ref="AL120:AM120"/>
    <mergeCell ref="Z119:AA119"/>
    <mergeCell ref="AB119:AC119"/>
    <mergeCell ref="X120:Y120"/>
    <mergeCell ref="K32:K33"/>
    <mergeCell ref="V115:W115"/>
    <mergeCell ref="AD120:AE120"/>
    <mergeCell ref="V110:W110"/>
    <mergeCell ref="N110:O110"/>
    <mergeCell ref="AB112:AC112"/>
    <mergeCell ref="V118:W118"/>
    <mergeCell ref="T116:U116"/>
    <mergeCell ref="X114:Y114"/>
    <mergeCell ref="V117:W117"/>
    <mergeCell ref="AF118:AG118"/>
    <mergeCell ref="X119:Y119"/>
    <mergeCell ref="Z118:AA118"/>
    <mergeCell ref="AB118:AC118"/>
    <mergeCell ref="AD118:AE118"/>
    <mergeCell ref="AF119:AG119"/>
    <mergeCell ref="X117:Y117"/>
    <mergeCell ref="A59:B59"/>
    <mergeCell ref="C59:M59"/>
    <mergeCell ref="AH55:AI55"/>
    <mergeCell ref="AJ55:AK55"/>
    <mergeCell ref="AD55:AE55"/>
    <mergeCell ref="T59:U59"/>
    <mergeCell ref="A55:B55"/>
    <mergeCell ref="C55:M55"/>
    <mergeCell ref="N55:O55"/>
    <mergeCell ref="P55:Q55"/>
    <mergeCell ref="AP55:AQ55"/>
    <mergeCell ref="P121:Q121"/>
    <mergeCell ref="AL119:AM119"/>
    <mergeCell ref="Z120:AA120"/>
    <mergeCell ref="AB120:AC120"/>
    <mergeCell ref="P118:Q118"/>
    <mergeCell ref="R118:S118"/>
    <mergeCell ref="T118:U118"/>
    <mergeCell ref="AF120:AG120"/>
    <mergeCell ref="T117:U117"/>
    <mergeCell ref="AD110:AE110"/>
    <mergeCell ref="A110:B110"/>
    <mergeCell ref="C110:M110"/>
    <mergeCell ref="Z111:AA111"/>
    <mergeCell ref="T111:U111"/>
    <mergeCell ref="V111:W111"/>
    <mergeCell ref="Z110:AA110"/>
    <mergeCell ref="X110:Y110"/>
    <mergeCell ref="P110:Q110"/>
    <mergeCell ref="R110:S110"/>
    <mergeCell ref="AL107:AM107"/>
    <mergeCell ref="AF117:AG117"/>
    <mergeCell ref="AL117:AM117"/>
    <mergeCell ref="AT112:AU112"/>
    <mergeCell ref="AF110:AG110"/>
    <mergeCell ref="AF107:AG107"/>
    <mergeCell ref="AJ116:AK116"/>
    <mergeCell ref="AJ115:AK115"/>
    <mergeCell ref="AF116:AG116"/>
    <mergeCell ref="AJ112:AK112"/>
    <mergeCell ref="AL123:AM123"/>
    <mergeCell ref="AL121:AM121"/>
    <mergeCell ref="AN121:AO121"/>
    <mergeCell ref="AV34:AV35"/>
    <mergeCell ref="AO38:AW38"/>
    <mergeCell ref="AM34:AM35"/>
    <mergeCell ref="AN34:AN35"/>
    <mergeCell ref="AI38:AM38"/>
    <mergeCell ref="AB41:AM41"/>
    <mergeCell ref="AT107:AU107"/>
    <mergeCell ref="AH124:AI124"/>
    <mergeCell ref="AL112:AM112"/>
    <mergeCell ref="AN112:AO112"/>
    <mergeCell ref="AR107:AS107"/>
    <mergeCell ref="AR121:AS121"/>
    <mergeCell ref="AR120:AS120"/>
    <mergeCell ref="AP124:AQ124"/>
    <mergeCell ref="AR124:AS124"/>
    <mergeCell ref="AR123:AS123"/>
    <mergeCell ref="A122:AW122"/>
    <mergeCell ref="Y41:Z41"/>
    <mergeCell ref="A56:AW56"/>
    <mergeCell ref="A57:AW57"/>
    <mergeCell ref="AV41:AW41"/>
    <mergeCell ref="AB42:AM42"/>
    <mergeCell ref="AN42:AU42"/>
    <mergeCell ref="AV42:AW42"/>
    <mergeCell ref="I43:L43"/>
    <mergeCell ref="AL55:AM55"/>
    <mergeCell ref="AN55:AO55"/>
    <mergeCell ref="A34:A35"/>
    <mergeCell ref="AP34:AP35"/>
    <mergeCell ref="AQ34:AQ35"/>
    <mergeCell ref="AT34:AT35"/>
    <mergeCell ref="AB34:AB35"/>
    <mergeCell ref="AC34:AC35"/>
    <mergeCell ref="AH34:AH35"/>
    <mergeCell ref="AA34:AA35"/>
    <mergeCell ref="X34:X35"/>
    <mergeCell ref="Z34:Z35"/>
    <mergeCell ref="AW34:AW35"/>
    <mergeCell ref="AS34:AS35"/>
    <mergeCell ref="AN41:AU41"/>
    <mergeCell ref="AI34:AI35"/>
    <mergeCell ref="AJ34:AJ35"/>
    <mergeCell ref="AU34:AU35"/>
    <mergeCell ref="AO34:AO35"/>
    <mergeCell ref="AK34:AK35"/>
    <mergeCell ref="AR34:AR35"/>
    <mergeCell ref="AL34:AL35"/>
    <mergeCell ref="A27:A29"/>
    <mergeCell ref="B27:F27"/>
    <mergeCell ref="G27:J27"/>
    <mergeCell ref="K27:N27"/>
    <mergeCell ref="AT27:AW27"/>
    <mergeCell ref="AV32:AV33"/>
    <mergeCell ref="AW32:AW33"/>
    <mergeCell ref="AT32:AT33"/>
    <mergeCell ref="AU32:AU33"/>
    <mergeCell ref="AR32:AR33"/>
    <mergeCell ref="H34:H35"/>
    <mergeCell ref="AH32:AH33"/>
    <mergeCell ref="AK27:AN27"/>
    <mergeCell ref="O27:S27"/>
    <mergeCell ref="T27:W27"/>
    <mergeCell ref="X27:AA27"/>
    <mergeCell ref="AI32:AI33"/>
    <mergeCell ref="AJ32:AJ33"/>
    <mergeCell ref="AK32:AK33"/>
    <mergeCell ref="Q34:Q35"/>
    <mergeCell ref="AL32:AL33"/>
    <mergeCell ref="AM32:AM33"/>
    <mergeCell ref="AN32:AN33"/>
    <mergeCell ref="AS32:AS33"/>
    <mergeCell ref="AB27:AF27"/>
    <mergeCell ref="AG27:AJ27"/>
    <mergeCell ref="AO27:AS27"/>
    <mergeCell ref="AO32:AO33"/>
    <mergeCell ref="AP32:AP33"/>
    <mergeCell ref="M41:N41"/>
    <mergeCell ref="S32:S33"/>
    <mergeCell ref="T32:T33"/>
    <mergeCell ref="I41:L41"/>
    <mergeCell ref="I42:L42"/>
    <mergeCell ref="G38:M38"/>
    <mergeCell ref="R32:R33"/>
    <mergeCell ref="H32:H33"/>
    <mergeCell ref="P32:P33"/>
    <mergeCell ref="Q32:Q33"/>
    <mergeCell ref="W42:X42"/>
    <mergeCell ref="O34:O35"/>
    <mergeCell ref="P34:P35"/>
    <mergeCell ref="O32:O33"/>
    <mergeCell ref="M43:N43"/>
    <mergeCell ref="O41:P41"/>
    <mergeCell ref="R41:V41"/>
    <mergeCell ref="M34:M35"/>
    <mergeCell ref="O43:P43"/>
    <mergeCell ref="N34:N35"/>
    <mergeCell ref="W41:X41"/>
    <mergeCell ref="O42:P42"/>
    <mergeCell ref="I32:I33"/>
    <mergeCell ref="J32:J33"/>
    <mergeCell ref="R34:R35"/>
    <mergeCell ref="S34:S35"/>
    <mergeCell ref="T34:T35"/>
    <mergeCell ref="V32:V33"/>
    <mergeCell ref="W32:W33"/>
    <mergeCell ref="U32:U33"/>
    <mergeCell ref="AE32:AE33"/>
    <mergeCell ref="Y34:Y35"/>
    <mergeCell ref="AG34:AG35"/>
    <mergeCell ref="AA32:AA33"/>
    <mergeCell ref="AB32:AB33"/>
    <mergeCell ref="AC32:AC33"/>
    <mergeCell ref="Y32:Y33"/>
    <mergeCell ref="Z32:Z33"/>
    <mergeCell ref="AG32:AG33"/>
    <mergeCell ref="AD34:AD35"/>
    <mergeCell ref="AE34:AE35"/>
    <mergeCell ref="AF34:AF35"/>
    <mergeCell ref="X32:X33"/>
    <mergeCell ref="W44:X44"/>
    <mergeCell ref="R42:V42"/>
    <mergeCell ref="Y42:Z42"/>
    <mergeCell ref="R43:V43"/>
    <mergeCell ref="Y43:Z43"/>
    <mergeCell ref="AD32:AD33"/>
    <mergeCell ref="E44:F44"/>
    <mergeCell ref="G44:H44"/>
    <mergeCell ref="A49:B54"/>
    <mergeCell ref="W45:X45"/>
    <mergeCell ref="Y45:Z45"/>
    <mergeCell ref="U34:U35"/>
    <mergeCell ref="V34:V35"/>
    <mergeCell ref="W34:W35"/>
    <mergeCell ref="R44:V44"/>
    <mergeCell ref="W43:X43"/>
    <mergeCell ref="A41:B41"/>
    <mergeCell ref="C41:D41"/>
    <mergeCell ref="E41:F41"/>
    <mergeCell ref="G41:H41"/>
    <mergeCell ref="N49:S49"/>
    <mergeCell ref="A42:B42"/>
    <mergeCell ref="C42:D42"/>
    <mergeCell ref="E42:F42"/>
    <mergeCell ref="G42:H42"/>
    <mergeCell ref="M42:N42"/>
    <mergeCell ref="C49:M54"/>
    <mergeCell ref="M44:N44"/>
    <mergeCell ref="A43:B43"/>
    <mergeCell ref="C43:D43"/>
    <mergeCell ref="E43:F43"/>
    <mergeCell ref="G43:H43"/>
    <mergeCell ref="A44:B44"/>
    <mergeCell ref="N50:O54"/>
    <mergeCell ref="I44:L44"/>
    <mergeCell ref="C44:D44"/>
    <mergeCell ref="AH49:AW49"/>
    <mergeCell ref="R45:V45"/>
    <mergeCell ref="T49:U54"/>
    <mergeCell ref="R50:S54"/>
    <mergeCell ref="AV52:AW52"/>
    <mergeCell ref="AH53:AW53"/>
    <mergeCell ref="AJ52:AK52"/>
    <mergeCell ref="AL52:AM52"/>
    <mergeCell ref="AN52:AO52"/>
    <mergeCell ref="AV54:AW54"/>
    <mergeCell ref="O44:P44"/>
    <mergeCell ref="Y44:Z44"/>
    <mergeCell ref="V49:AG49"/>
    <mergeCell ref="V50:W54"/>
    <mergeCell ref="AF50:AG54"/>
    <mergeCell ref="X51:Y54"/>
    <mergeCell ref="X50:AE50"/>
    <mergeCell ref="Z51:AE51"/>
    <mergeCell ref="Z52:AA54"/>
    <mergeCell ref="AB52:AC54"/>
    <mergeCell ref="AT50:AW50"/>
    <mergeCell ref="AH50:AK50"/>
    <mergeCell ref="AL50:AO50"/>
    <mergeCell ref="AP50:AS50"/>
    <mergeCell ref="AH54:AI54"/>
    <mergeCell ref="AJ54:AK54"/>
    <mergeCell ref="AL54:AM54"/>
    <mergeCell ref="AN54:AO54"/>
    <mergeCell ref="AH51:AW51"/>
    <mergeCell ref="AT52:AU52"/>
    <mergeCell ref="AD52:AE54"/>
    <mergeCell ref="AP54:AQ54"/>
    <mergeCell ref="AP52:AQ52"/>
    <mergeCell ref="AH52:AI52"/>
    <mergeCell ref="AT54:AU54"/>
    <mergeCell ref="AR55:AS55"/>
    <mergeCell ref="C83:M83"/>
    <mergeCell ref="AR54:AS54"/>
    <mergeCell ref="AR52:AS52"/>
    <mergeCell ref="AF55:AG55"/>
    <mergeCell ref="N59:O59"/>
    <mergeCell ref="P59:Q59"/>
    <mergeCell ref="N58:O58"/>
    <mergeCell ref="P58:Q58"/>
    <mergeCell ref="T58:U58"/>
    <mergeCell ref="X86:Y86"/>
    <mergeCell ref="AH86:AI86"/>
    <mergeCell ref="AT55:AU55"/>
    <mergeCell ref="AV55:AW55"/>
    <mergeCell ref="AH59:AI59"/>
    <mergeCell ref="X55:Y55"/>
    <mergeCell ref="Z55:AA55"/>
    <mergeCell ref="AB55:AC55"/>
    <mergeCell ref="AF60:AG60"/>
    <mergeCell ref="AH60:AI60"/>
    <mergeCell ref="AJ86:AK86"/>
    <mergeCell ref="AF86:AG86"/>
    <mergeCell ref="AD60:AE60"/>
    <mergeCell ref="AB86:AC86"/>
    <mergeCell ref="AB60:AC60"/>
    <mergeCell ref="AF64:AG64"/>
    <mergeCell ref="AB66:AC66"/>
    <mergeCell ref="AD66:AE66"/>
    <mergeCell ref="AF65:AG65"/>
    <mergeCell ref="AB65:AC65"/>
    <mergeCell ref="P50:Q54"/>
    <mergeCell ref="V55:W55"/>
    <mergeCell ref="V60:W60"/>
    <mergeCell ref="AF87:AG87"/>
    <mergeCell ref="Z59:AA59"/>
    <mergeCell ref="AB59:AC59"/>
    <mergeCell ref="AD59:AE59"/>
    <mergeCell ref="AF59:AG59"/>
    <mergeCell ref="X60:Y60"/>
    <mergeCell ref="Z60:AA60"/>
    <mergeCell ref="A83:B83"/>
    <mergeCell ref="N62:O62"/>
    <mergeCell ref="P62:Q62"/>
    <mergeCell ref="V87:W87"/>
    <mergeCell ref="P86:Q86"/>
    <mergeCell ref="R86:S86"/>
    <mergeCell ref="A87:B87"/>
    <mergeCell ref="C87:M87"/>
    <mergeCell ref="N87:O87"/>
    <mergeCell ref="P87:Q87"/>
    <mergeCell ref="A65:B65"/>
    <mergeCell ref="R55:S55"/>
    <mergeCell ref="T55:U55"/>
    <mergeCell ref="N84:O84"/>
    <mergeCell ref="R59:S59"/>
    <mergeCell ref="R58:S58"/>
    <mergeCell ref="P60:Q60"/>
    <mergeCell ref="P68:Q68"/>
    <mergeCell ref="R68:S68"/>
    <mergeCell ref="P64:Q64"/>
    <mergeCell ref="AB58:AC58"/>
    <mergeCell ref="C58:M58"/>
    <mergeCell ref="A86:B86"/>
    <mergeCell ref="C86:M86"/>
    <mergeCell ref="N86:O86"/>
    <mergeCell ref="A84:B84"/>
    <mergeCell ref="C84:M84"/>
    <mergeCell ref="C68:M68"/>
    <mergeCell ref="N68:O68"/>
    <mergeCell ref="N64:O64"/>
    <mergeCell ref="X87:Y87"/>
    <mergeCell ref="Z87:AA87"/>
    <mergeCell ref="AF58:AG58"/>
    <mergeCell ref="AB62:AC62"/>
    <mergeCell ref="AD62:AE62"/>
    <mergeCell ref="X63:Y63"/>
    <mergeCell ref="AD63:AE63"/>
    <mergeCell ref="Z63:AA63"/>
    <mergeCell ref="AB63:AC63"/>
    <mergeCell ref="X58:Y58"/>
    <mergeCell ref="AH58:AI58"/>
    <mergeCell ref="A58:B58"/>
    <mergeCell ref="C60:M60"/>
    <mergeCell ref="V59:W59"/>
    <mergeCell ref="X59:Y59"/>
    <mergeCell ref="T60:U60"/>
    <mergeCell ref="A60:B60"/>
    <mergeCell ref="AD58:AE58"/>
    <mergeCell ref="V58:W58"/>
    <mergeCell ref="Z58:AA58"/>
    <mergeCell ref="R87:S87"/>
    <mergeCell ref="T87:U87"/>
    <mergeCell ref="T86:U86"/>
    <mergeCell ref="N60:O60"/>
    <mergeCell ref="T68:U68"/>
    <mergeCell ref="R62:S62"/>
    <mergeCell ref="T62:U62"/>
    <mergeCell ref="R63:S63"/>
    <mergeCell ref="T63:U63"/>
    <mergeCell ref="R60:S60"/>
    <mergeCell ref="V86:W86"/>
    <mergeCell ref="T73:U73"/>
    <mergeCell ref="V73:W73"/>
    <mergeCell ref="V81:W81"/>
    <mergeCell ref="V78:W78"/>
    <mergeCell ref="T79:U79"/>
    <mergeCell ref="T84:U84"/>
    <mergeCell ref="V79:W79"/>
    <mergeCell ref="V77:W77"/>
    <mergeCell ref="A85:AW85"/>
    <mergeCell ref="AB87:AC87"/>
    <mergeCell ref="AD87:AE87"/>
    <mergeCell ref="AH87:AI87"/>
    <mergeCell ref="AB69:AC69"/>
    <mergeCell ref="AD69:AE69"/>
    <mergeCell ref="AB68:AC68"/>
    <mergeCell ref="AD68:AE68"/>
    <mergeCell ref="AF68:AG68"/>
    <mergeCell ref="AD70:AE70"/>
    <mergeCell ref="AV60:AW60"/>
    <mergeCell ref="AL60:AM60"/>
    <mergeCell ref="AN60:AO60"/>
    <mergeCell ref="AF63:AG63"/>
    <mergeCell ref="AP60:AQ60"/>
    <mergeCell ref="AR60:AS60"/>
    <mergeCell ref="AT60:AU60"/>
    <mergeCell ref="AJ60:AK60"/>
    <mergeCell ref="AD86:AE86"/>
    <mergeCell ref="Z86:AA86"/>
    <mergeCell ref="A61:AW61"/>
    <mergeCell ref="AF62:AG62"/>
    <mergeCell ref="V62:W62"/>
    <mergeCell ref="X62:Y62"/>
    <mergeCell ref="Z62:AA62"/>
    <mergeCell ref="A62:B62"/>
    <mergeCell ref="C62:M62"/>
    <mergeCell ref="V68:W68"/>
    <mergeCell ref="A63:B63"/>
    <mergeCell ref="C63:M63"/>
    <mergeCell ref="N63:O63"/>
    <mergeCell ref="P63:Q63"/>
    <mergeCell ref="X64:Y64"/>
    <mergeCell ref="Z64:AA64"/>
    <mergeCell ref="A64:B64"/>
    <mergeCell ref="C64:M64"/>
    <mergeCell ref="V63:W63"/>
    <mergeCell ref="R64:S64"/>
    <mergeCell ref="X68:Y68"/>
    <mergeCell ref="Z68:AA68"/>
    <mergeCell ref="T64:U64"/>
    <mergeCell ref="V64:W64"/>
    <mergeCell ref="AB64:AC64"/>
    <mergeCell ref="AD64:AE64"/>
    <mergeCell ref="X65:Y65"/>
    <mergeCell ref="Z65:AA65"/>
    <mergeCell ref="C65:M65"/>
    <mergeCell ref="N65:O65"/>
    <mergeCell ref="P65:Q65"/>
    <mergeCell ref="R65:S65"/>
    <mergeCell ref="X67:Y67"/>
    <mergeCell ref="Z67:AA67"/>
    <mergeCell ref="AD65:AE65"/>
    <mergeCell ref="T65:U65"/>
    <mergeCell ref="V65:W65"/>
    <mergeCell ref="AF67:AG67"/>
    <mergeCell ref="AD67:AE67"/>
    <mergeCell ref="AF66:AG66"/>
    <mergeCell ref="Z66:AA66"/>
    <mergeCell ref="R67:S67"/>
    <mergeCell ref="T67:U67"/>
    <mergeCell ref="V67:W67"/>
    <mergeCell ref="AB67:AC67"/>
    <mergeCell ref="A67:B67"/>
    <mergeCell ref="C67:M67"/>
    <mergeCell ref="N67:O67"/>
    <mergeCell ref="P67:Q67"/>
    <mergeCell ref="A68:B68"/>
    <mergeCell ref="P73:Q73"/>
    <mergeCell ref="R73:S73"/>
    <mergeCell ref="AB70:AC70"/>
    <mergeCell ref="X71:Y71"/>
    <mergeCell ref="Z71:AA71"/>
    <mergeCell ref="X72:Y72"/>
    <mergeCell ref="Z72:AA72"/>
    <mergeCell ref="AB72:AC72"/>
    <mergeCell ref="V71:W71"/>
    <mergeCell ref="AF69:AG69"/>
    <mergeCell ref="A69:B69"/>
    <mergeCell ref="C69:M69"/>
    <mergeCell ref="N69:O69"/>
    <mergeCell ref="P69:Q69"/>
    <mergeCell ref="R69:S69"/>
    <mergeCell ref="T69:U69"/>
    <mergeCell ref="V69:W69"/>
    <mergeCell ref="X69:Y69"/>
    <mergeCell ref="Z69:AA69"/>
    <mergeCell ref="AF70:AG70"/>
    <mergeCell ref="A70:B70"/>
    <mergeCell ref="C70:M70"/>
    <mergeCell ref="N70:O70"/>
    <mergeCell ref="P70:Q70"/>
    <mergeCell ref="R70:S70"/>
    <mergeCell ref="T70:U70"/>
    <mergeCell ref="V70:W70"/>
    <mergeCell ref="X70:Y70"/>
    <mergeCell ref="Z70:AA70"/>
    <mergeCell ref="AF71:AG71"/>
    <mergeCell ref="A71:B71"/>
    <mergeCell ref="C71:M71"/>
    <mergeCell ref="N71:O71"/>
    <mergeCell ref="P71:Q71"/>
    <mergeCell ref="R71:S71"/>
    <mergeCell ref="AB71:AC71"/>
    <mergeCell ref="AD71:AE71"/>
    <mergeCell ref="T71:U71"/>
    <mergeCell ref="Z73:AA73"/>
    <mergeCell ref="AF72:AG72"/>
    <mergeCell ref="A72:B72"/>
    <mergeCell ref="C72:M72"/>
    <mergeCell ref="N72:O72"/>
    <mergeCell ref="P72:Q72"/>
    <mergeCell ref="R72:S72"/>
    <mergeCell ref="T72:U72"/>
    <mergeCell ref="V72:W72"/>
    <mergeCell ref="AD72:AE72"/>
    <mergeCell ref="AD74:AE74"/>
    <mergeCell ref="T74:U74"/>
    <mergeCell ref="V74:W74"/>
    <mergeCell ref="AB75:AC75"/>
    <mergeCell ref="AD75:AE75"/>
    <mergeCell ref="AB73:AC73"/>
    <mergeCell ref="AD73:AE73"/>
    <mergeCell ref="X74:Y74"/>
    <mergeCell ref="Z74:AA74"/>
    <mergeCell ref="X73:Y73"/>
    <mergeCell ref="A74:B74"/>
    <mergeCell ref="C74:M74"/>
    <mergeCell ref="N74:O74"/>
    <mergeCell ref="P74:Q74"/>
    <mergeCell ref="R74:S74"/>
    <mergeCell ref="AB74:AC74"/>
    <mergeCell ref="A73:B73"/>
    <mergeCell ref="C73:M73"/>
    <mergeCell ref="N73:O73"/>
    <mergeCell ref="AF75:AG75"/>
    <mergeCell ref="A75:B75"/>
    <mergeCell ref="C75:M75"/>
    <mergeCell ref="N75:O75"/>
    <mergeCell ref="P75:Q75"/>
    <mergeCell ref="R75:S75"/>
    <mergeCell ref="T75:U75"/>
    <mergeCell ref="X76:Y76"/>
    <mergeCell ref="Z76:AA76"/>
    <mergeCell ref="AB76:AC76"/>
    <mergeCell ref="T76:U76"/>
    <mergeCell ref="V76:W76"/>
    <mergeCell ref="AF73:AG73"/>
    <mergeCell ref="V75:W75"/>
    <mergeCell ref="X75:Y75"/>
    <mergeCell ref="Z75:AA75"/>
    <mergeCell ref="AF74:AG74"/>
    <mergeCell ref="T77:U77"/>
    <mergeCell ref="A76:B76"/>
    <mergeCell ref="C76:M76"/>
    <mergeCell ref="N76:O76"/>
    <mergeCell ref="P76:Q76"/>
    <mergeCell ref="R76:S76"/>
    <mergeCell ref="T78:U78"/>
    <mergeCell ref="Z77:AA77"/>
    <mergeCell ref="AF77:AG77"/>
    <mergeCell ref="A77:B77"/>
    <mergeCell ref="C77:M77"/>
    <mergeCell ref="N77:O77"/>
    <mergeCell ref="P77:Q77"/>
    <mergeCell ref="R77:S77"/>
    <mergeCell ref="AB77:AC77"/>
    <mergeCell ref="AD77:AE77"/>
    <mergeCell ref="A79:B79"/>
    <mergeCell ref="C79:M79"/>
    <mergeCell ref="N79:O79"/>
    <mergeCell ref="P79:Q79"/>
    <mergeCell ref="X78:Y78"/>
    <mergeCell ref="A78:B78"/>
    <mergeCell ref="C78:M78"/>
    <mergeCell ref="N78:O78"/>
    <mergeCell ref="P78:Q78"/>
    <mergeCell ref="R78:S78"/>
    <mergeCell ref="AF80:AG80"/>
    <mergeCell ref="A80:B80"/>
    <mergeCell ref="C80:M80"/>
    <mergeCell ref="N80:O80"/>
    <mergeCell ref="P80:Q80"/>
    <mergeCell ref="R80:S80"/>
    <mergeCell ref="T80:U80"/>
    <mergeCell ref="V80:W80"/>
    <mergeCell ref="X80:Y80"/>
    <mergeCell ref="AD80:AE80"/>
    <mergeCell ref="V82:W82"/>
    <mergeCell ref="Z82:AA82"/>
    <mergeCell ref="AB82:AC82"/>
    <mergeCell ref="AF81:AG81"/>
    <mergeCell ref="A81:B81"/>
    <mergeCell ref="C81:M81"/>
    <mergeCell ref="N81:O81"/>
    <mergeCell ref="P81:Q81"/>
    <mergeCell ref="R81:S81"/>
    <mergeCell ref="T81:U81"/>
    <mergeCell ref="A82:B82"/>
    <mergeCell ref="C82:M82"/>
    <mergeCell ref="N82:O82"/>
    <mergeCell ref="P82:Q82"/>
    <mergeCell ref="R82:S82"/>
    <mergeCell ref="T82:U82"/>
    <mergeCell ref="R66:S66"/>
    <mergeCell ref="T66:U66"/>
    <mergeCell ref="V66:W66"/>
    <mergeCell ref="X66:Y66"/>
    <mergeCell ref="A66:B66"/>
    <mergeCell ref="C66:M66"/>
    <mergeCell ref="N66:O66"/>
    <mergeCell ref="P66:Q66"/>
    <mergeCell ref="AB83:AC83"/>
    <mergeCell ref="AD83:AE83"/>
    <mergeCell ref="Z79:AA79"/>
    <mergeCell ref="AF78:AG78"/>
    <mergeCell ref="AF79:AG79"/>
    <mergeCell ref="AF76:AG76"/>
    <mergeCell ref="AD76:AE76"/>
    <mergeCell ref="Z78:AA78"/>
    <mergeCell ref="AB78:AC78"/>
    <mergeCell ref="AF82:AG82"/>
    <mergeCell ref="AD79:AE79"/>
    <mergeCell ref="X81:Y81"/>
    <mergeCell ref="Z81:AA81"/>
    <mergeCell ref="AB81:AC81"/>
    <mergeCell ref="AD81:AE81"/>
    <mergeCell ref="AD82:AE82"/>
    <mergeCell ref="X79:Y79"/>
    <mergeCell ref="AB79:AC79"/>
    <mergeCell ref="Z80:AA80"/>
    <mergeCell ref="R79:S79"/>
    <mergeCell ref="AB80:AC80"/>
    <mergeCell ref="AD78:AE78"/>
    <mergeCell ref="X77:Y77"/>
    <mergeCell ref="V84:W84"/>
    <mergeCell ref="X84:Y84"/>
    <mergeCell ref="R84:S84"/>
    <mergeCell ref="X82:Y82"/>
    <mergeCell ref="Z84:AA84"/>
    <mergeCell ref="AV84:AW84"/>
    <mergeCell ref="AF83:AG83"/>
    <mergeCell ref="R83:S83"/>
    <mergeCell ref="T83:U83"/>
    <mergeCell ref="V83:W83"/>
    <mergeCell ref="X83:Y83"/>
    <mergeCell ref="AF84:AG84"/>
    <mergeCell ref="AD84:AE84"/>
    <mergeCell ref="AH84:AI84"/>
    <mergeCell ref="AJ84:AK84"/>
    <mergeCell ref="AL84:AM84"/>
    <mergeCell ref="AN84:AO84"/>
    <mergeCell ref="N83:O83"/>
    <mergeCell ref="AT84:AU84"/>
    <mergeCell ref="AP84:AQ84"/>
    <mergeCell ref="AR84:AS84"/>
    <mergeCell ref="P84:Q84"/>
    <mergeCell ref="AB84:AC84"/>
    <mergeCell ref="P83:Q83"/>
    <mergeCell ref="Z83:AA83"/>
    <mergeCell ref="AJ87:AK87"/>
    <mergeCell ref="AF102:AG102"/>
    <mergeCell ref="A102:B102"/>
    <mergeCell ref="C102:M102"/>
    <mergeCell ref="N102:O102"/>
    <mergeCell ref="P102:Q102"/>
    <mergeCell ref="R102:S102"/>
    <mergeCell ref="T102:U102"/>
    <mergeCell ref="V102:W102"/>
    <mergeCell ref="Z102:AA102"/>
    <mergeCell ref="A88:B88"/>
    <mergeCell ref="C88:M88"/>
    <mergeCell ref="N88:O88"/>
    <mergeCell ref="X88:Y88"/>
    <mergeCell ref="Z88:AA88"/>
    <mergeCell ref="AB88:AC88"/>
    <mergeCell ref="P88:Q88"/>
    <mergeCell ref="R88:S88"/>
    <mergeCell ref="T88:U88"/>
    <mergeCell ref="V88:W88"/>
    <mergeCell ref="AF88:AG88"/>
    <mergeCell ref="AJ88:AK88"/>
    <mergeCell ref="AD88:AE88"/>
    <mergeCell ref="AJ89:AK89"/>
    <mergeCell ref="A89:B89"/>
    <mergeCell ref="C89:M89"/>
    <mergeCell ref="N89:O89"/>
    <mergeCell ref="P89:Q89"/>
    <mergeCell ref="Z89:AA89"/>
    <mergeCell ref="AB89:AC89"/>
    <mergeCell ref="AD89:AE89"/>
    <mergeCell ref="R89:S89"/>
    <mergeCell ref="T89:U89"/>
    <mergeCell ref="N115:O115"/>
    <mergeCell ref="P115:Q115"/>
    <mergeCell ref="C112:M112"/>
    <mergeCell ref="N112:O112"/>
    <mergeCell ref="C115:M115"/>
    <mergeCell ref="AF89:AG89"/>
    <mergeCell ref="V89:W89"/>
    <mergeCell ref="X89:Y89"/>
    <mergeCell ref="AF111:AG111"/>
    <mergeCell ref="AB107:AC107"/>
    <mergeCell ref="N96:O96"/>
    <mergeCell ref="X95:Y95"/>
    <mergeCell ref="C95:M95"/>
    <mergeCell ref="N95:O95"/>
    <mergeCell ref="R96:S96"/>
    <mergeCell ref="X96:Y96"/>
    <mergeCell ref="C96:M96"/>
    <mergeCell ref="A101:B101"/>
    <mergeCell ref="C101:M101"/>
    <mergeCell ref="N101:O101"/>
    <mergeCell ref="P101:Q101"/>
    <mergeCell ref="N97:O97"/>
    <mergeCell ref="P97:Q97"/>
    <mergeCell ref="P99:Q99"/>
    <mergeCell ref="P114:Q114"/>
    <mergeCell ref="R114:S114"/>
    <mergeCell ref="A107:B107"/>
    <mergeCell ref="C107:M107"/>
    <mergeCell ref="N107:O107"/>
    <mergeCell ref="P107:Q107"/>
    <mergeCell ref="R101:S101"/>
    <mergeCell ref="AD121:AE121"/>
    <mergeCell ref="AL94:AM94"/>
    <mergeCell ref="AL96:AM96"/>
    <mergeCell ref="R120:S120"/>
    <mergeCell ref="R116:S116"/>
    <mergeCell ref="AH96:AI96"/>
    <mergeCell ref="AJ96:AK96"/>
    <mergeCell ref="T95:U95"/>
    <mergeCell ref="V95:W95"/>
    <mergeCell ref="AT94:AU94"/>
    <mergeCell ref="AH95:AI95"/>
    <mergeCell ref="AJ95:AK95"/>
    <mergeCell ref="AL95:AM95"/>
    <mergeCell ref="AT95:AU95"/>
    <mergeCell ref="V121:W121"/>
    <mergeCell ref="AJ114:AK114"/>
    <mergeCell ref="X107:Y107"/>
    <mergeCell ref="Z107:AA107"/>
    <mergeCell ref="AT121:AU121"/>
    <mergeCell ref="AT96:AU96"/>
    <mergeCell ref="C121:M121"/>
    <mergeCell ref="N121:O121"/>
    <mergeCell ref="T120:U120"/>
    <mergeCell ref="V101:W101"/>
    <mergeCell ref="R117:S117"/>
    <mergeCell ref="X121:Y121"/>
    <mergeCell ref="Z121:AA121"/>
    <mergeCell ref="AB121:AC121"/>
    <mergeCell ref="N117:O117"/>
    <mergeCell ref="T101:U101"/>
    <mergeCell ref="N114:O114"/>
    <mergeCell ref="V119:W119"/>
    <mergeCell ref="R123:S123"/>
    <mergeCell ref="T123:U123"/>
    <mergeCell ref="X123:Y123"/>
    <mergeCell ref="N116:O116"/>
    <mergeCell ref="P116:Q116"/>
    <mergeCell ref="P117:Q117"/>
    <mergeCell ref="N119:O119"/>
    <mergeCell ref="N123:O123"/>
    <mergeCell ref="P123:Q123"/>
    <mergeCell ref="AV121:AW121"/>
    <mergeCell ref="Z116:AA116"/>
    <mergeCell ref="AB116:AC116"/>
    <mergeCell ref="AD116:AE116"/>
    <mergeCell ref="AB123:AC123"/>
    <mergeCell ref="V123:W123"/>
    <mergeCell ref="N120:O120"/>
    <mergeCell ref="P120:Q120"/>
    <mergeCell ref="A121:B121"/>
    <mergeCell ref="A119:B119"/>
    <mergeCell ref="A120:B120"/>
    <mergeCell ref="A118:B118"/>
    <mergeCell ref="A123:B123"/>
    <mergeCell ref="C123:M123"/>
    <mergeCell ref="C119:M119"/>
    <mergeCell ref="C120:M120"/>
    <mergeCell ref="C118:M118"/>
    <mergeCell ref="A112:B112"/>
    <mergeCell ref="A114:B114"/>
    <mergeCell ref="A116:B116"/>
    <mergeCell ref="C116:M116"/>
    <mergeCell ref="A117:B117"/>
    <mergeCell ref="C117:M117"/>
  </mergeCells>
  <phoneticPr fontId="0" type="noConversion"/>
  <pageMargins left="0.75" right="0.75" top="1" bottom="1" header="0" footer="0"/>
  <pageSetup paperSize="9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051</vt:lpstr>
      <vt:lpstr>'051'!Print_Area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Вайда Тарас Степанович</dc:creator>
  <cp:lastModifiedBy>EMelnikova</cp:lastModifiedBy>
  <cp:lastPrinted>2020-06-19T08:25:02Z</cp:lastPrinted>
  <dcterms:created xsi:type="dcterms:W3CDTF">2000-02-10T13:33:43Z</dcterms:created>
  <dcterms:modified xsi:type="dcterms:W3CDTF">2020-06-30T12:38:24Z</dcterms:modified>
</cp:coreProperties>
</file>