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440" windowHeight="12345"/>
  </bookViews>
  <sheets>
    <sheet name="бакалавр" sheetId="2" r:id="rId1"/>
  </sheets>
  <definedNames>
    <definedName name="_xlnm.Print_Titles" localSheetId="0">бакалавр!$6:$8</definedName>
    <definedName name="_xlnm.Print_Area" localSheetId="0">бакалавр!$A$1:$N$70</definedName>
  </definedNames>
  <calcPr calcId="125725"/>
</workbook>
</file>

<file path=xl/calcChain.xml><?xml version="1.0" encoding="utf-8"?>
<calcChain xmlns="http://schemas.openxmlformats.org/spreadsheetml/2006/main">
  <c r="K11" i="2"/>
  <c r="L11" s="1"/>
  <c r="M11" s="1"/>
  <c r="N11" s="1"/>
  <c r="K12"/>
  <c r="L12" s="1"/>
  <c r="M12" s="1"/>
  <c r="N12" s="1"/>
  <c r="K13"/>
  <c r="L13" s="1"/>
  <c r="M13" s="1"/>
  <c r="N13" s="1"/>
  <c r="K14"/>
  <c r="L14" s="1"/>
  <c r="M14" s="1"/>
  <c r="N14" s="1"/>
  <c r="K16"/>
  <c r="L16" s="1"/>
  <c r="M16" s="1"/>
  <c r="N16" s="1"/>
  <c r="K18"/>
  <c r="L18" s="1"/>
  <c r="M18" s="1"/>
  <c r="N18" s="1"/>
  <c r="K19"/>
  <c r="L19" s="1"/>
  <c r="M19" s="1"/>
  <c r="N19" s="1"/>
  <c r="K20"/>
  <c r="L20" s="1"/>
  <c r="M20" s="1"/>
  <c r="N20" s="1"/>
  <c r="K41"/>
  <c r="L41" s="1"/>
  <c r="M41" s="1"/>
  <c r="N41" s="1"/>
  <c r="K24"/>
  <c r="L24" s="1"/>
  <c r="M24" s="1"/>
  <c r="N24" s="1"/>
  <c r="K25"/>
  <c r="L25" s="1"/>
  <c r="M25" s="1"/>
  <c r="N25" s="1"/>
  <c r="K26"/>
  <c r="L26" s="1"/>
  <c r="M26" s="1"/>
  <c r="N26" s="1"/>
  <c r="K27"/>
  <c r="L27" s="1"/>
  <c r="M27" s="1"/>
  <c r="N27" s="1"/>
  <c r="K29"/>
  <c r="L29" s="1"/>
  <c r="M29" s="1"/>
  <c r="N29" s="1"/>
  <c r="K30"/>
  <c r="L30" s="1"/>
  <c r="M30" s="1"/>
  <c r="N30" s="1"/>
  <c r="K31"/>
  <c r="L31" s="1"/>
  <c r="M31" s="1"/>
  <c r="N31" s="1"/>
  <c r="K32"/>
  <c r="L32" s="1"/>
  <c r="M32" s="1"/>
  <c r="N32" s="1"/>
  <c r="K33"/>
  <c r="L33" s="1"/>
  <c r="M33" s="1"/>
  <c r="N33" s="1"/>
  <c r="K34"/>
  <c r="L34" s="1"/>
  <c r="M34" s="1"/>
  <c r="N34" s="1"/>
  <c r="K36"/>
  <c r="L36" s="1"/>
  <c r="M36" s="1"/>
  <c r="N36" s="1"/>
  <c r="K37"/>
  <c r="L37" s="1"/>
  <c r="M37" s="1"/>
  <c r="N37" s="1"/>
  <c r="K39"/>
  <c r="L39" s="1"/>
  <c r="M39" s="1"/>
  <c r="N39" s="1"/>
  <c r="K40"/>
  <c r="L40" s="1"/>
  <c r="M40" s="1"/>
  <c r="N40" s="1"/>
  <c r="K43"/>
  <c r="L43" s="1"/>
  <c r="M43" s="1"/>
  <c r="N43" s="1"/>
  <c r="K44"/>
  <c r="L44" s="1"/>
  <c r="M44" s="1"/>
  <c r="N44" s="1"/>
  <c r="K45"/>
  <c r="L45" s="1"/>
  <c r="M45" s="1"/>
  <c r="N45" s="1"/>
  <c r="K46"/>
  <c r="L46" s="1"/>
  <c r="M46" s="1"/>
  <c r="N46" s="1"/>
  <c r="K47"/>
  <c r="L47" s="1"/>
  <c r="M47" s="1"/>
  <c r="N47" s="1"/>
  <c r="K48"/>
  <c r="L48" s="1"/>
  <c r="M48" s="1"/>
  <c r="N48" s="1"/>
  <c r="K49"/>
  <c r="L49" s="1"/>
  <c r="M49" s="1"/>
  <c r="N49" s="1"/>
  <c r="K50"/>
  <c r="L50" s="1"/>
  <c r="M50" s="1"/>
  <c r="N50" s="1"/>
  <c r="K51"/>
  <c r="L51" s="1"/>
  <c r="M51" s="1"/>
  <c r="N51" s="1"/>
  <c r="K52"/>
  <c r="L52" s="1"/>
  <c r="M52" s="1"/>
  <c r="N52" s="1"/>
  <c r="K21"/>
  <c r="L21" s="1"/>
  <c r="M21" s="1"/>
  <c r="N21" s="1"/>
  <c r="K22"/>
  <c r="L22" s="1"/>
  <c r="M22" s="1"/>
  <c r="N22" s="1"/>
  <c r="K54"/>
  <c r="L54" s="1"/>
  <c r="M54" s="1"/>
  <c r="N54" s="1"/>
  <c r="K55"/>
  <c r="L55" s="1"/>
  <c r="M55" s="1"/>
  <c r="N55" s="1"/>
  <c r="K56"/>
  <c r="L56" s="1"/>
  <c r="M56" s="1"/>
  <c r="N56" s="1"/>
  <c r="K57"/>
  <c r="L57" s="1"/>
  <c r="M57" s="1"/>
  <c r="N57" s="1"/>
  <c r="K58"/>
  <c r="L58" s="1"/>
  <c r="M58" s="1"/>
  <c r="N58" s="1"/>
  <c r="K60"/>
  <c r="L60" s="1"/>
  <c r="M60" s="1"/>
  <c r="N60" s="1"/>
  <c r="K61"/>
  <c r="L61" s="1"/>
  <c r="M61" s="1"/>
  <c r="N61" s="1"/>
  <c r="K62"/>
  <c r="L62" s="1"/>
  <c r="M62" s="1"/>
  <c r="N62" s="1"/>
  <c r="K63"/>
  <c r="L63" s="1"/>
  <c r="M63" s="1"/>
  <c r="N63" s="1"/>
  <c r="F11"/>
  <c r="G11" s="1"/>
  <c r="H11" s="1"/>
  <c r="I11" s="1"/>
  <c r="F12"/>
  <c r="G12" s="1"/>
  <c r="H12" s="1"/>
  <c r="I12" s="1"/>
  <c r="F13"/>
  <c r="G13" s="1"/>
  <c r="H13" s="1"/>
  <c r="I13" s="1"/>
  <c r="F14"/>
  <c r="G14" s="1"/>
  <c r="H14" s="1"/>
  <c r="I14" s="1"/>
  <c r="F15"/>
  <c r="G15" s="1"/>
  <c r="H15" s="1"/>
  <c r="I15" s="1"/>
  <c r="F16"/>
  <c r="G16" s="1"/>
  <c r="H16" s="1"/>
  <c r="I16" s="1"/>
  <c r="F18"/>
  <c r="G18" s="1"/>
  <c r="H18" s="1"/>
  <c r="I18" s="1"/>
  <c r="F19"/>
  <c r="G19" s="1"/>
  <c r="H19" s="1"/>
  <c r="I19" s="1"/>
  <c r="F20"/>
  <c r="G20" s="1"/>
  <c r="H20" s="1"/>
  <c r="I20" s="1"/>
  <c r="F41"/>
  <c r="G41" s="1"/>
  <c r="H41" s="1"/>
  <c r="I41" s="1"/>
  <c r="F24"/>
  <c r="G24" s="1"/>
  <c r="H24" s="1"/>
  <c r="I24" s="1"/>
  <c r="F25"/>
  <c r="G25" s="1"/>
  <c r="H25" s="1"/>
  <c r="I25" s="1"/>
  <c r="F26"/>
  <c r="G26" s="1"/>
  <c r="H26" s="1"/>
  <c r="I26" s="1"/>
  <c r="F27"/>
  <c r="G27" s="1"/>
  <c r="H27" s="1"/>
  <c r="I27" s="1"/>
  <c r="F29"/>
  <c r="G29" s="1"/>
  <c r="H29" s="1"/>
  <c r="I29" s="1"/>
  <c r="F30"/>
  <c r="G30" s="1"/>
  <c r="H30" s="1"/>
  <c r="I30" s="1"/>
  <c r="F31"/>
  <c r="G31" s="1"/>
  <c r="H31" s="1"/>
  <c r="I31" s="1"/>
  <c r="F32"/>
  <c r="G32" s="1"/>
  <c r="H32" s="1"/>
  <c r="I32" s="1"/>
  <c r="F33"/>
  <c r="G33" s="1"/>
  <c r="H33" s="1"/>
  <c r="I33" s="1"/>
  <c r="F34"/>
  <c r="G34" s="1"/>
  <c r="H34" s="1"/>
  <c r="I34" s="1"/>
  <c r="F36"/>
  <c r="G36" s="1"/>
  <c r="H36" s="1"/>
  <c r="I36" s="1"/>
  <c r="F37"/>
  <c r="G37" s="1"/>
  <c r="H37" s="1"/>
  <c r="I37" s="1"/>
  <c r="F39"/>
  <c r="G39" s="1"/>
  <c r="H39" s="1"/>
  <c r="I39" s="1"/>
  <c r="F40"/>
  <c r="G40" s="1"/>
  <c r="H40" s="1"/>
  <c r="I40" s="1"/>
  <c r="F43"/>
  <c r="G43" s="1"/>
  <c r="H43" s="1"/>
  <c r="I43" s="1"/>
  <c r="F44"/>
  <c r="G44" s="1"/>
  <c r="H44" s="1"/>
  <c r="I44" s="1"/>
  <c r="F45"/>
  <c r="G45" s="1"/>
  <c r="H45" s="1"/>
  <c r="I45" s="1"/>
  <c r="F46"/>
  <c r="G46" s="1"/>
  <c r="H46" s="1"/>
  <c r="I46" s="1"/>
  <c r="F47"/>
  <c r="G47" s="1"/>
  <c r="H47" s="1"/>
  <c r="I47" s="1"/>
  <c r="F48"/>
  <c r="G48" s="1"/>
  <c r="H48" s="1"/>
  <c r="I48" s="1"/>
  <c r="F49"/>
  <c r="G49" s="1"/>
  <c r="H49" s="1"/>
  <c r="I49" s="1"/>
  <c r="F50"/>
  <c r="G50" s="1"/>
  <c r="H50" s="1"/>
  <c r="I50" s="1"/>
  <c r="F51"/>
  <c r="G51" s="1"/>
  <c r="H51" s="1"/>
  <c r="I51" s="1"/>
  <c r="F52"/>
  <c r="G52" s="1"/>
  <c r="H52" s="1"/>
  <c r="I52" s="1"/>
  <c r="F21"/>
  <c r="G21" s="1"/>
  <c r="H21" s="1"/>
  <c r="I21" s="1"/>
  <c r="F22"/>
  <c r="G22" s="1"/>
  <c r="H22" s="1"/>
  <c r="I22" s="1"/>
  <c r="F54"/>
  <c r="G54" s="1"/>
  <c r="H54" s="1"/>
  <c r="I54" s="1"/>
  <c r="F55"/>
  <c r="G55" s="1"/>
  <c r="H55" s="1"/>
  <c r="I55" s="1"/>
  <c r="F56"/>
  <c r="G56" s="1"/>
  <c r="H56" s="1"/>
  <c r="I56" s="1"/>
  <c r="F57"/>
  <c r="G57" s="1"/>
  <c r="H57" s="1"/>
  <c r="I57" s="1"/>
  <c r="F58"/>
  <c r="G58" s="1"/>
  <c r="H58" s="1"/>
  <c r="I58" s="1"/>
  <c r="F60"/>
  <c r="G60" s="1"/>
  <c r="H60" s="1"/>
  <c r="I60" s="1"/>
  <c r="F61"/>
  <c r="G61" s="1"/>
  <c r="H61" s="1"/>
  <c r="I61" s="1"/>
  <c r="F62"/>
  <c r="G62" s="1"/>
  <c r="H62" s="1"/>
  <c r="I62" s="1"/>
  <c r="F63"/>
  <c r="G63" s="1"/>
  <c r="H63" s="1"/>
  <c r="I63" s="1"/>
  <c r="F10"/>
  <c r="G10" s="1"/>
  <c r="H10" s="1"/>
  <c r="I10" s="1"/>
</calcChain>
</file>

<file path=xl/sharedStrings.xml><?xml version="1.0" encoding="utf-8"?>
<sst xmlns="http://schemas.openxmlformats.org/spreadsheetml/2006/main" count="155" uniqueCount="127">
  <si>
    <t>Психологія</t>
  </si>
  <si>
    <t>Хімія</t>
  </si>
  <si>
    <t>Туризм</t>
  </si>
  <si>
    <t>Біологія</t>
  </si>
  <si>
    <t>Журналістика</t>
  </si>
  <si>
    <t>Дошкільна освіта</t>
  </si>
  <si>
    <t>Початкова освіта</t>
  </si>
  <si>
    <t>Менеджмент</t>
  </si>
  <si>
    <t>Культурологія</t>
  </si>
  <si>
    <t>Хореографія</t>
  </si>
  <si>
    <t>Музичне мистецтво</t>
  </si>
  <si>
    <t>Готельно-ресторанна справа</t>
  </si>
  <si>
    <t>-</t>
  </si>
  <si>
    <t xml:space="preserve">Спеціальна освіта </t>
  </si>
  <si>
    <t>Фізична культура і спорт</t>
  </si>
  <si>
    <t>Право</t>
  </si>
  <si>
    <t>Образотворче мистецтво, декоративне мистецтво, реставрація</t>
  </si>
  <si>
    <t>Історія та археологія</t>
  </si>
  <si>
    <t>Екологія</t>
  </si>
  <si>
    <t>Інженерія програмного забезпечення</t>
  </si>
  <si>
    <t>Соціологія</t>
  </si>
  <si>
    <t>Фінанси, банківська справа та страхування</t>
  </si>
  <si>
    <t>Міжнародні економічні відносини</t>
  </si>
  <si>
    <t>Комп'ютерні науки</t>
  </si>
  <si>
    <t>Фізична терапія, ерготерапія</t>
  </si>
  <si>
    <t>Фармація, промислова фармація</t>
  </si>
  <si>
    <t>Науки про Землю</t>
  </si>
  <si>
    <t>Географія</t>
  </si>
  <si>
    <t>Міжнародне право</t>
  </si>
  <si>
    <t>Середня освіта (Географія)</t>
  </si>
  <si>
    <t>Середня освіта (Біологія та здоров`я людини)</t>
  </si>
  <si>
    <t>Денна форма навчання</t>
  </si>
  <si>
    <t>Заочна форма навчання</t>
  </si>
  <si>
    <t xml:space="preserve">Соціальна робота </t>
  </si>
  <si>
    <t>Економіка</t>
  </si>
  <si>
    <t>№ п/п</t>
  </si>
  <si>
    <t>ЗАТВЕРДЖЕНО</t>
  </si>
  <si>
    <t>Наказ ректора університету</t>
  </si>
  <si>
    <t>від _________ 2021 №_________</t>
  </si>
  <si>
    <t>Середня освіта (фізична культура)</t>
  </si>
  <si>
    <t>Середня освіта (українська мова і література)</t>
  </si>
  <si>
    <t>Середня освіта (мова і література англійська)</t>
  </si>
  <si>
    <t>Середня освіта (історія)</t>
  </si>
  <si>
    <t>Середня освіта (математика)</t>
  </si>
  <si>
    <t>Середня освіта (хімія)</t>
  </si>
  <si>
    <t xml:space="preserve">Середня освіта (фізика) </t>
  </si>
  <si>
    <t>Середня освіта (інформатика)</t>
  </si>
  <si>
    <t>Середня освіта (трудове навчання та технології)</t>
  </si>
  <si>
    <t>Професійна освіта (технологія виробництва і переробки продуктів сільського господарства)</t>
  </si>
  <si>
    <t>Філологія (українська мова та література)</t>
  </si>
  <si>
    <t>Філологія (германські мови та літератури (переклад включно))</t>
  </si>
  <si>
    <t>Філологія (прикладна лінгвістика )</t>
  </si>
  <si>
    <t>Проректор з навчальної та науково-педагогічної роботи                                                               _________________                                            Дар'я Мальчикова</t>
  </si>
  <si>
    <t>Додаток 3</t>
  </si>
  <si>
    <t>Спеціальність МОН</t>
  </si>
  <si>
    <t>Спеціалізація МОН</t>
  </si>
  <si>
    <t>Освітня програма</t>
  </si>
  <si>
    <t>012 Дошкільна освіта</t>
  </si>
  <si>
    <t>013 Початкова освіта</t>
  </si>
  <si>
    <t>014 Середня освіта</t>
  </si>
  <si>
    <t>014.01 Українська мова і література</t>
  </si>
  <si>
    <t>014.02 Мова і література</t>
  </si>
  <si>
    <t>Середня освіта (мова і література російська)</t>
  </si>
  <si>
    <t>014.03 Історія</t>
  </si>
  <si>
    <t>014.04 Математика</t>
  </si>
  <si>
    <t>014.05 Біологія та здоров'я людини</t>
  </si>
  <si>
    <t>014.06 Хімія</t>
  </si>
  <si>
    <t>014.07 Географія</t>
  </si>
  <si>
    <t>014.08 Фізика</t>
  </si>
  <si>
    <t>014.09 Інформатика</t>
  </si>
  <si>
    <t>014.10 Трудове навчання та технології</t>
  </si>
  <si>
    <t>014.11 Фізична культура</t>
  </si>
  <si>
    <t>015 Професійна освіта</t>
  </si>
  <si>
    <t>015.08 Технологія виробництва і переробки продуктів сільського господарства</t>
  </si>
  <si>
    <t>016 Спеціальна освіта</t>
  </si>
  <si>
    <t>017 Фізична культура і спорт</t>
  </si>
  <si>
    <t>023 Образотворче мистецтво, декоративне мистецтво, реставрація</t>
  </si>
  <si>
    <t>024 Хореографія</t>
  </si>
  <si>
    <t>025 Музичне мистецтво</t>
  </si>
  <si>
    <t>032 Історія та археологія</t>
  </si>
  <si>
    <t>034 Культурологія</t>
  </si>
  <si>
    <t>035 Філологія</t>
  </si>
  <si>
    <t>035.01 українська мова та література</t>
  </si>
  <si>
    <t>035.04 германські мови та літератури (переклад включно)</t>
  </si>
  <si>
    <t>035.10 прикладна лінгвістика</t>
  </si>
  <si>
    <t>051 Економіка</t>
  </si>
  <si>
    <t>053 Психологія</t>
  </si>
  <si>
    <t>054 Соціологія</t>
  </si>
  <si>
    <t>061 Журналістика</t>
  </si>
  <si>
    <t>072 Фінанси, банківська справа та страхування</t>
  </si>
  <si>
    <t>073 Менеджмент</t>
  </si>
  <si>
    <t>081 Право</t>
  </si>
  <si>
    <t>091 Біологія</t>
  </si>
  <si>
    <t>101 Екологія</t>
  </si>
  <si>
    <t>102 Хімія</t>
  </si>
  <si>
    <t>103 Науки про Землю</t>
  </si>
  <si>
    <t>106 Географія</t>
  </si>
  <si>
    <t>121 Інженерія програмного забезпечення</t>
  </si>
  <si>
    <t>122 Комп'ютерні науки</t>
  </si>
  <si>
    <t>227 Фізична терапія, ерготерапія</t>
  </si>
  <si>
    <t>231 Соціальна робота</t>
  </si>
  <si>
    <t>241 Готельно-ресторанна справа</t>
  </si>
  <si>
    <t>242 Туризм</t>
  </si>
  <si>
    <t>292 Міжнародні економічні відносини</t>
  </si>
  <si>
    <t>293 Міжнародне право</t>
  </si>
  <si>
    <t>226 Фармація, промислова фармація</t>
  </si>
  <si>
    <t xml:space="preserve">4 курс </t>
  </si>
  <si>
    <t>з 2020-2021 н.р. (з індексом інфляції 4,1%) (за один рік)</t>
  </si>
  <si>
    <t>з 2021-2022 н.р. (з індексом інфляції 5,0%) (за один рік)</t>
  </si>
  <si>
    <t>2018-2019 рік вступу (за один рік)</t>
  </si>
  <si>
    <t>з 2019-2020 н.р. (з індексом інфляції 9,8%) (за один рік)</t>
  </si>
  <si>
    <t xml:space="preserve">Індекс інфляції 5,0% </t>
  </si>
  <si>
    <t>Вартість навчання на 4-му курсі в 2021-2022 навчальному році за спеціальностями ступеня вищої освіти "бакалавр"</t>
  </si>
  <si>
    <t>ФАКУЛЬТЕТ УКРАЇНСЬКОЇ Й ІНОЗЕМНОЇ ФІЛОЛОГІЇ ТА ЖУРНАЛІСТИКИ</t>
  </si>
  <si>
    <t>ФАКУЛЬТЕТ ПСИХОЛОГІЇ, ІСТОРІЇ ТІ СОЦІОЛОГІЇ</t>
  </si>
  <si>
    <t>МЕДИЧНИЙ ФАКУЛЬТЕТ</t>
  </si>
  <si>
    <t>ФАКУЛЬТЕТ БІОЛОГІЇ, ГЕОГРАФІЇ ТА ЕКОЛОГІЇ</t>
  </si>
  <si>
    <t>ФАКУЛЬТЕТ ФІЗИЧНОГО ВИХОВАННЯ ТА СПОРТУ</t>
  </si>
  <si>
    <t>ПЕДАГОГІЧНИЙ ФАКУЛЬТЕТ</t>
  </si>
  <si>
    <t>ФАКУЛЬТЕТ БІЗНЕСУ І ПРАВА</t>
  </si>
  <si>
    <t>ФАКУЛЬТЕТ КОМП'ЮТЕРНИХ НАУК, ФІЗИКИ ТА МАТЕМАТИКИ</t>
  </si>
  <si>
    <t>ФАКУЛЬТЕТ КУЛЬТУРИ І МИСТЕЦТВ</t>
  </si>
  <si>
    <t>Проректор з фінансово-господарської та науково-педагогічної роботи                                                                                _________________                                           Максим Вінник</t>
  </si>
  <si>
    <t>Головний бухгалтер                                                                                                                                                                       _________________                                              Ірина Попова</t>
  </si>
  <si>
    <t>Керівник навчального відділу                                                                                                                                                    _________________                                          Вікторія Яценко</t>
  </si>
  <si>
    <t>В.о. відповідального секретаря приймальної комісії                                                                                                              _________________                                 Катерина Мельникова</t>
  </si>
  <si>
    <t>Начальник планового відділу                                                                                                                                                     _________________                                         Олена Глущенко</t>
  </si>
</sst>
</file>

<file path=xl/styles.xml><?xml version="1.0" encoding="utf-8"?>
<styleSheet xmlns="http://schemas.openxmlformats.org/spreadsheetml/2006/main">
  <fonts count="10">
    <font>
      <sz val="10"/>
      <name val="Arial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9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color indexed="9"/>
      <name val="Times New Roman"/>
      <family val="1"/>
      <charset val="204"/>
    </font>
    <font>
      <b/>
      <sz val="14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vertical="center" wrapText="1"/>
    </xf>
    <xf numFmtId="0" fontId="5" fillId="2" borderId="0" xfId="1" applyFont="1" applyFill="1" applyAlignment="1">
      <alignment vertical="center" wrapText="1"/>
    </xf>
    <xf numFmtId="0" fontId="4" fillId="2" borderId="0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16" xfId="1" applyFont="1" applyFill="1" applyBorder="1" applyAlignment="1">
      <alignment horizontal="center"/>
    </xf>
    <xf numFmtId="0" fontId="4" fillId="2" borderId="0" xfId="1" applyFont="1" applyFill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6" fillId="2" borderId="0" xfId="1" applyFont="1" applyFill="1" applyAlignment="1">
      <alignment horizontal="left"/>
    </xf>
    <xf numFmtId="0" fontId="6" fillId="2" borderId="0" xfId="1" applyFont="1" applyFill="1"/>
    <xf numFmtId="0" fontId="4" fillId="2" borderId="0" xfId="1" applyFont="1" applyFill="1" applyBorder="1" applyAlignment="1"/>
    <xf numFmtId="0" fontId="4" fillId="2" borderId="0" xfId="1" applyFont="1" applyFill="1" applyBorder="1" applyAlignment="1">
      <alignment horizontal="left"/>
    </xf>
    <xf numFmtId="0" fontId="4" fillId="2" borderId="0" xfId="1" applyFont="1" applyFill="1" applyBorder="1"/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wrapText="1"/>
    </xf>
    <xf numFmtId="0" fontId="5" fillId="2" borderId="14" xfId="1" applyFont="1" applyFill="1" applyBorder="1" applyAlignment="1">
      <alignment horizontal="center" wrapText="1"/>
    </xf>
    <xf numFmtId="0" fontId="5" fillId="2" borderId="15" xfId="1" applyFont="1" applyFill="1" applyBorder="1" applyAlignment="1">
      <alignment horizontal="center" wrapText="1"/>
    </xf>
    <xf numFmtId="0" fontId="4" fillId="2" borderId="15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3" fontId="5" fillId="2" borderId="18" xfId="1" applyNumberFormat="1" applyFont="1" applyFill="1" applyBorder="1" applyAlignment="1">
      <alignment horizontal="center" vertical="center" wrapText="1"/>
    </xf>
    <xf numFmtId="3" fontId="5" fillId="2" borderId="3" xfId="1" applyNumberFormat="1" applyFont="1" applyFill="1" applyBorder="1" applyAlignment="1">
      <alignment horizontal="center" vertical="center" wrapText="1"/>
    </xf>
    <xf numFmtId="3" fontId="5" fillId="2" borderId="19" xfId="1" applyNumberFormat="1" applyFont="1" applyFill="1" applyBorder="1" applyAlignment="1">
      <alignment horizontal="center" vertical="center" wrapText="1"/>
    </xf>
    <xf numFmtId="3" fontId="5" fillId="2" borderId="23" xfId="1" applyNumberFormat="1" applyFont="1" applyFill="1" applyBorder="1" applyAlignment="1">
      <alignment horizontal="center" vertical="center" wrapText="1"/>
    </xf>
    <xf numFmtId="3" fontId="5" fillId="2" borderId="24" xfId="1" applyNumberFormat="1" applyFont="1" applyFill="1" applyBorder="1" applyAlignment="1">
      <alignment horizontal="center" vertical="center" wrapText="1"/>
    </xf>
    <xf numFmtId="3" fontId="5" fillId="2" borderId="5" xfId="1" applyNumberFormat="1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 wrapText="1"/>
    </xf>
    <xf numFmtId="3" fontId="5" fillId="2" borderId="6" xfId="1" applyNumberFormat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/>
    </xf>
    <xf numFmtId="3" fontId="5" fillId="2" borderId="15" xfId="1" applyNumberFormat="1" applyFont="1" applyFill="1" applyBorder="1" applyAlignment="1">
      <alignment horizontal="center" vertical="center" wrapText="1"/>
    </xf>
    <xf numFmtId="3" fontId="5" fillId="2" borderId="2" xfId="1" applyNumberFormat="1" applyFont="1" applyFill="1" applyBorder="1" applyAlignment="1">
      <alignment horizontal="center" vertical="center" wrapText="1"/>
    </xf>
    <xf numFmtId="3" fontId="5" fillId="2" borderId="16" xfId="1" applyNumberFormat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3" fontId="5" fillId="2" borderId="12" xfId="1" applyNumberFormat="1" applyFont="1" applyFill="1" applyBorder="1" applyAlignment="1">
      <alignment horizontal="center" vertical="center" wrapText="1"/>
    </xf>
    <xf numFmtId="3" fontId="5" fillId="2" borderId="13" xfId="1" applyNumberFormat="1" applyFont="1" applyFill="1" applyBorder="1" applyAlignment="1">
      <alignment horizontal="center" vertical="center" wrapText="1"/>
    </xf>
    <xf numFmtId="3" fontId="5" fillId="2" borderId="11" xfId="1" applyNumberFormat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left" vertical="center"/>
    </xf>
    <xf numFmtId="3" fontId="5" fillId="2" borderId="25" xfId="1" applyNumberFormat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right" vertical="center"/>
    </xf>
    <xf numFmtId="0" fontId="4" fillId="2" borderId="0" xfId="1" applyFont="1" applyFill="1" applyAlignment="1">
      <alignment horizontal="right"/>
    </xf>
    <xf numFmtId="0" fontId="4" fillId="2" borderId="0" xfId="1" applyFont="1" applyFill="1"/>
    <xf numFmtId="3" fontId="5" fillId="2" borderId="3" xfId="1" applyNumberFormat="1" applyFont="1" applyFill="1" applyBorder="1" applyAlignment="1">
      <alignment vertical="center" wrapText="1"/>
    </xf>
    <xf numFmtId="3" fontId="5" fillId="2" borderId="3" xfId="1" applyNumberFormat="1" applyFont="1" applyFill="1" applyBorder="1" applyAlignment="1">
      <alignment horizontal="left" vertical="center" wrapText="1"/>
    </xf>
    <xf numFmtId="3" fontId="5" fillId="2" borderId="17" xfId="1" applyNumberFormat="1" applyFont="1" applyFill="1" applyBorder="1" applyAlignment="1">
      <alignment horizontal="left" vertical="center" wrapText="1"/>
    </xf>
    <xf numFmtId="3" fontId="5" fillId="2" borderId="1" xfId="1" applyNumberFormat="1" applyFont="1" applyFill="1" applyBorder="1" applyAlignment="1">
      <alignment vertical="center" wrapText="1"/>
    </xf>
    <xf numFmtId="3" fontId="5" fillId="2" borderId="1" xfId="1" applyNumberFormat="1" applyFont="1" applyFill="1" applyBorder="1" applyAlignment="1">
      <alignment horizontal="left" vertical="center" wrapText="1"/>
    </xf>
    <xf numFmtId="3" fontId="5" fillId="2" borderId="4" xfId="1" applyNumberFormat="1" applyFont="1" applyFill="1" applyBorder="1" applyAlignment="1">
      <alignment horizontal="left" vertical="center" wrapText="1"/>
    </xf>
    <xf numFmtId="0" fontId="5" fillId="2" borderId="4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left" vertical="center" wrapText="1"/>
    </xf>
    <xf numFmtId="0" fontId="5" fillId="2" borderId="14" xfId="1" applyFont="1" applyFill="1" applyBorder="1" applyAlignment="1">
      <alignment horizontal="left" vertical="center" wrapText="1"/>
    </xf>
    <xf numFmtId="0" fontId="4" fillId="2" borderId="4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 wrapText="1"/>
    </xf>
    <xf numFmtId="0" fontId="4" fillId="2" borderId="4" xfId="1" applyFont="1" applyFill="1" applyBorder="1" applyAlignment="1">
      <alignment horizontal="left" vertical="center" wrapText="1"/>
    </xf>
    <xf numFmtId="0" fontId="8" fillId="2" borderId="0" xfId="1" applyFont="1" applyFill="1" applyBorder="1"/>
    <xf numFmtId="0" fontId="5" fillId="2" borderId="3" xfId="1" applyFont="1" applyFill="1" applyBorder="1" applyAlignment="1">
      <alignment horizontal="left" vertical="center" wrapText="1"/>
    </xf>
    <xf numFmtId="0" fontId="5" fillId="2" borderId="17" xfId="1" applyFont="1" applyFill="1" applyBorder="1" applyAlignment="1">
      <alignment horizontal="left" vertical="center" wrapText="1"/>
    </xf>
    <xf numFmtId="3" fontId="5" fillId="2" borderId="2" xfId="1" applyNumberFormat="1" applyFont="1" applyFill="1" applyBorder="1" applyAlignment="1">
      <alignment horizontal="left" vertical="center" wrapText="1"/>
    </xf>
    <xf numFmtId="3" fontId="5" fillId="2" borderId="14" xfId="1" applyNumberFormat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4" fillId="2" borderId="14" xfId="1" applyFont="1" applyFill="1" applyBorder="1" applyAlignment="1">
      <alignment horizontal="left" vertical="center" wrapText="1"/>
    </xf>
    <xf numFmtId="3" fontId="4" fillId="2" borderId="1" xfId="1" applyNumberFormat="1" applyFont="1" applyFill="1" applyBorder="1" applyAlignment="1">
      <alignment horizontal="left" vertical="center" wrapText="1"/>
    </xf>
    <xf numFmtId="3" fontId="4" fillId="2" borderId="4" xfId="1" applyNumberFormat="1" applyFont="1" applyFill="1" applyBorder="1" applyAlignment="1">
      <alignment horizontal="left" vertical="center" wrapText="1"/>
    </xf>
    <xf numFmtId="0" fontId="8" fillId="2" borderId="0" xfId="1" applyFont="1" applyFill="1" applyBorder="1" applyAlignment="1">
      <alignment horizontal="center" vertical="center"/>
    </xf>
    <xf numFmtId="3" fontId="4" fillId="2" borderId="0" xfId="1" applyNumberFormat="1" applyFont="1" applyFill="1" applyBorder="1" applyAlignment="1">
      <alignment horizontal="left" vertical="center" wrapText="1"/>
    </xf>
    <xf numFmtId="3" fontId="5" fillId="2" borderId="0" xfId="1" applyNumberFormat="1" applyFont="1" applyFill="1" applyBorder="1" applyAlignment="1">
      <alignment horizontal="center" vertical="center" wrapText="1"/>
    </xf>
    <xf numFmtId="3" fontId="4" fillId="2" borderId="0" xfId="1" applyNumberFormat="1" applyFont="1" applyFill="1" applyBorder="1" applyAlignment="1">
      <alignment horizontal="center" vertical="center"/>
    </xf>
    <xf numFmtId="0" fontId="9" fillId="2" borderId="0" xfId="1" applyFont="1" applyFill="1" applyBorder="1"/>
    <xf numFmtId="0" fontId="8" fillId="2" borderId="0" xfId="1" applyFont="1" applyFill="1" applyBorder="1" applyAlignment="1">
      <alignment horizontal="left"/>
    </xf>
    <xf numFmtId="0" fontId="8" fillId="2" borderId="0" xfId="1" applyFont="1" applyFill="1" applyBorder="1" applyAlignment="1">
      <alignment horizontal="left" vertical="center"/>
    </xf>
    <xf numFmtId="0" fontId="4" fillId="2" borderId="0" xfId="1" applyFont="1" applyFill="1" applyAlignment="1">
      <alignment horizontal="right"/>
    </xf>
    <xf numFmtId="3" fontId="4" fillId="2" borderId="0" xfId="1" applyNumberFormat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 wrapText="1"/>
    </xf>
    <xf numFmtId="0" fontId="5" fillId="2" borderId="21" xfId="1" applyFont="1" applyFill="1" applyBorder="1" applyAlignment="1">
      <alignment horizontal="center" vertical="center" wrapText="1"/>
    </xf>
    <xf numFmtId="0" fontId="5" fillId="2" borderId="22" xfId="1" applyFont="1" applyFill="1" applyBorder="1" applyAlignment="1">
      <alignment horizontal="center" vertical="center" wrapText="1"/>
    </xf>
    <xf numFmtId="3" fontId="5" fillId="2" borderId="20" xfId="1" applyNumberFormat="1" applyFont="1" applyFill="1" applyBorder="1" applyAlignment="1">
      <alignment horizontal="center" vertical="center" wrapText="1"/>
    </xf>
    <xf numFmtId="3" fontId="5" fillId="2" borderId="21" xfId="1" applyNumberFormat="1" applyFont="1" applyFill="1" applyBorder="1" applyAlignment="1">
      <alignment horizontal="center" vertical="center" wrapText="1"/>
    </xf>
    <xf numFmtId="3" fontId="5" fillId="2" borderId="22" xfId="1" applyNumberFormat="1" applyFont="1" applyFill="1" applyBorder="1" applyAlignment="1">
      <alignment horizontal="center" vertical="center" wrapText="1"/>
    </xf>
    <xf numFmtId="0" fontId="4" fillId="2" borderId="20" xfId="1" applyFont="1" applyFill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vertical="center" wrapText="1"/>
    </xf>
    <xf numFmtId="0" fontId="4" fillId="2" borderId="22" xfId="1" applyFont="1" applyFill="1" applyBorder="1" applyAlignment="1">
      <alignment horizontal="center" vertical="center" wrapText="1"/>
    </xf>
    <xf numFmtId="0" fontId="4" fillId="2" borderId="0" xfId="1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Обычный_бакалаври 2011-201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60"/>
  </sheetPr>
  <dimension ref="A1:S340"/>
  <sheetViews>
    <sheetView tabSelected="1" view="pageBreakPreview" topLeftCell="A64" zoomScale="60" zoomScaleNormal="100" workbookViewId="0">
      <selection activeCell="M74" sqref="M74"/>
    </sheetView>
  </sheetViews>
  <sheetFormatPr defaultRowHeight="18.75" outlineLevelCol="1"/>
  <cols>
    <col min="1" max="1" width="5" style="47" customWidth="1"/>
    <col min="2" max="2" width="33" style="48" customWidth="1"/>
    <col min="3" max="3" width="32.28515625" style="48" customWidth="1"/>
    <col min="4" max="4" width="37.42578125" style="48" customWidth="1"/>
    <col min="5" max="5" width="11.42578125" style="51" customWidth="1" outlineLevel="1"/>
    <col min="6" max="8" width="14.42578125" style="51" customWidth="1"/>
    <col min="9" max="9" width="10.7109375" style="51" customWidth="1"/>
    <col min="10" max="10" width="11.42578125" style="51" customWidth="1"/>
    <col min="11" max="13" width="14.42578125" style="51" customWidth="1"/>
    <col min="14" max="14" width="11.5703125" style="51" customWidth="1"/>
    <col min="15" max="16384" width="9.140625" style="51"/>
  </cols>
  <sheetData>
    <row r="1" spans="1:19">
      <c r="D1" s="49"/>
      <c r="E1" s="50"/>
      <c r="F1" s="81" t="s">
        <v>53</v>
      </c>
      <c r="G1" s="81"/>
      <c r="H1" s="81"/>
      <c r="I1" s="81"/>
      <c r="J1" s="81"/>
      <c r="K1" s="81"/>
      <c r="L1" s="81"/>
      <c r="M1" s="81"/>
      <c r="N1" s="81"/>
    </row>
    <row r="2" spans="1:19">
      <c r="D2" s="49"/>
      <c r="E2" s="50"/>
      <c r="F2" s="81" t="s">
        <v>36</v>
      </c>
      <c r="G2" s="81"/>
      <c r="H2" s="81"/>
      <c r="I2" s="81"/>
      <c r="J2" s="81"/>
      <c r="K2" s="81"/>
      <c r="L2" s="81"/>
      <c r="M2" s="81"/>
      <c r="N2" s="81"/>
    </row>
    <row r="3" spans="1:19">
      <c r="D3" s="49"/>
      <c r="E3" s="50"/>
      <c r="F3" s="81" t="s">
        <v>37</v>
      </c>
      <c r="G3" s="81"/>
      <c r="H3" s="81"/>
      <c r="I3" s="81"/>
      <c r="J3" s="81"/>
      <c r="K3" s="81"/>
      <c r="L3" s="81"/>
      <c r="M3" s="81"/>
      <c r="N3" s="81"/>
    </row>
    <row r="4" spans="1:19">
      <c r="D4" s="81" t="s">
        <v>38</v>
      </c>
      <c r="E4" s="81"/>
      <c r="F4" s="81"/>
      <c r="G4" s="81"/>
      <c r="H4" s="81"/>
      <c r="I4" s="81"/>
      <c r="J4" s="81"/>
      <c r="K4" s="81"/>
      <c r="L4" s="81"/>
      <c r="M4" s="81"/>
      <c r="N4" s="81"/>
    </row>
    <row r="5" spans="1:19" ht="51.75" customHeight="1" thickBot="1">
      <c r="A5" s="91" t="s">
        <v>112</v>
      </c>
      <c r="B5" s="91"/>
      <c r="C5" s="91"/>
      <c r="D5" s="91"/>
      <c r="E5" s="92"/>
      <c r="F5" s="92"/>
      <c r="G5" s="92"/>
      <c r="H5" s="92"/>
      <c r="I5" s="92"/>
      <c r="J5" s="92"/>
      <c r="K5" s="92"/>
      <c r="L5" s="92"/>
      <c r="M5" s="92"/>
      <c r="N5" s="92"/>
      <c r="O5" s="2"/>
      <c r="P5" s="3"/>
      <c r="Q5" s="3"/>
      <c r="R5" s="3"/>
      <c r="S5" s="3"/>
    </row>
    <row r="6" spans="1:19" s="16" customFormat="1" ht="30.75" customHeight="1">
      <c r="A6" s="84" t="s">
        <v>35</v>
      </c>
      <c r="B6" s="86" t="s">
        <v>106</v>
      </c>
      <c r="C6" s="86"/>
      <c r="D6" s="87"/>
      <c r="E6" s="88" t="s">
        <v>31</v>
      </c>
      <c r="F6" s="89"/>
      <c r="G6" s="89"/>
      <c r="H6" s="89"/>
      <c r="I6" s="90"/>
      <c r="J6" s="88" t="s">
        <v>32</v>
      </c>
      <c r="K6" s="89"/>
      <c r="L6" s="89"/>
      <c r="M6" s="89"/>
      <c r="N6" s="90"/>
      <c r="O6" s="4"/>
    </row>
    <row r="7" spans="1:19" s="16" customFormat="1" ht="126.75" customHeight="1">
      <c r="A7" s="85"/>
      <c r="B7" s="5" t="s">
        <v>54</v>
      </c>
      <c r="C7" s="5" t="s">
        <v>55</v>
      </c>
      <c r="D7" s="6" t="s">
        <v>56</v>
      </c>
      <c r="E7" s="17" t="s">
        <v>109</v>
      </c>
      <c r="F7" s="1" t="s">
        <v>110</v>
      </c>
      <c r="G7" s="1" t="s">
        <v>107</v>
      </c>
      <c r="H7" s="1" t="s">
        <v>108</v>
      </c>
      <c r="I7" s="18" t="s">
        <v>111</v>
      </c>
      <c r="J7" s="17" t="s">
        <v>109</v>
      </c>
      <c r="K7" s="1" t="s">
        <v>110</v>
      </c>
      <c r="L7" s="1" t="s">
        <v>107</v>
      </c>
      <c r="M7" s="1" t="s">
        <v>108</v>
      </c>
      <c r="N7" s="18" t="s">
        <v>111</v>
      </c>
    </row>
    <row r="8" spans="1:19" s="10" customFormat="1" ht="22.5" customHeight="1" thickBot="1">
      <c r="A8" s="7">
        <v>1</v>
      </c>
      <c r="B8" s="19">
        <v>2</v>
      </c>
      <c r="C8" s="19">
        <v>3</v>
      </c>
      <c r="D8" s="20">
        <v>4</v>
      </c>
      <c r="E8" s="21">
        <v>5</v>
      </c>
      <c r="F8" s="8">
        <v>6</v>
      </c>
      <c r="G8" s="8">
        <v>7</v>
      </c>
      <c r="H8" s="8">
        <v>8</v>
      </c>
      <c r="I8" s="9">
        <v>9</v>
      </c>
      <c r="J8" s="22">
        <v>10</v>
      </c>
      <c r="K8" s="8">
        <v>11</v>
      </c>
      <c r="L8" s="8">
        <v>12</v>
      </c>
      <c r="M8" s="8">
        <v>13</v>
      </c>
      <c r="N8" s="9">
        <v>14</v>
      </c>
    </row>
    <row r="9" spans="1:19" s="10" customFormat="1" ht="30.75" customHeight="1" thickBot="1">
      <c r="A9" s="11"/>
      <c r="B9" s="93" t="s">
        <v>113</v>
      </c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5"/>
    </row>
    <row r="10" spans="1:19" ht="65.25" customHeight="1">
      <c r="A10" s="23">
        <v>1</v>
      </c>
      <c r="B10" s="52" t="s">
        <v>59</v>
      </c>
      <c r="C10" s="53" t="s">
        <v>61</v>
      </c>
      <c r="D10" s="54" t="s">
        <v>62</v>
      </c>
      <c r="E10" s="26">
        <v>12280</v>
      </c>
      <c r="F10" s="27">
        <f>ROUND(E10*0.098+E10,0)</f>
        <v>13483</v>
      </c>
      <c r="G10" s="27">
        <f>ROUND(F10*0.041+F10,0)</f>
        <v>14036</v>
      </c>
      <c r="H10" s="27">
        <f>ROUND(G10*0.05+G10,0)</f>
        <v>14738</v>
      </c>
      <c r="I10" s="28">
        <f>H10-G10</f>
        <v>702</v>
      </c>
      <c r="J10" s="29" t="s">
        <v>12</v>
      </c>
      <c r="K10" s="30" t="s">
        <v>12</v>
      </c>
      <c r="L10" s="30" t="s">
        <v>12</v>
      </c>
      <c r="M10" s="30" t="s">
        <v>12</v>
      </c>
      <c r="N10" s="46" t="s">
        <v>12</v>
      </c>
    </row>
    <row r="11" spans="1:19" ht="65.25" customHeight="1">
      <c r="A11" s="23">
        <v>3</v>
      </c>
      <c r="B11" s="55" t="s">
        <v>59</v>
      </c>
      <c r="C11" s="56" t="s">
        <v>61</v>
      </c>
      <c r="D11" s="57" t="s">
        <v>41</v>
      </c>
      <c r="E11" s="31">
        <v>14300</v>
      </c>
      <c r="F11" s="32">
        <f t="shared" ref="F11:F62" si="0">ROUND(E11*0.098+E11,0)</f>
        <v>15701</v>
      </c>
      <c r="G11" s="32">
        <f t="shared" ref="G11:G62" si="1">ROUND(F11*0.041+F11,0)</f>
        <v>16345</v>
      </c>
      <c r="H11" s="32">
        <f t="shared" ref="H11:H62" si="2">ROUND(G11*0.05+G11,0)</f>
        <v>17162</v>
      </c>
      <c r="I11" s="33">
        <f t="shared" ref="I11:I62" si="3">H11-G11</f>
        <v>817</v>
      </c>
      <c r="J11" s="31">
        <v>9500</v>
      </c>
      <c r="K11" s="32">
        <f t="shared" ref="K11:K62" si="4">ROUND(J11*0.098+J11,0)</f>
        <v>10431</v>
      </c>
      <c r="L11" s="23">
        <f t="shared" ref="L11:L62" si="5">ROUND(K11*0.041+K11,0)</f>
        <v>10859</v>
      </c>
      <c r="M11" s="23">
        <f t="shared" ref="M11:M62" si="6">ROUND(L11*0.05+L11,0)</f>
        <v>11402</v>
      </c>
      <c r="N11" s="34">
        <f t="shared" ref="N11:N62" si="7">M11-L11</f>
        <v>543</v>
      </c>
    </row>
    <row r="12" spans="1:19" ht="65.25" customHeight="1">
      <c r="A12" s="23">
        <v>8</v>
      </c>
      <c r="B12" s="55" t="s">
        <v>59</v>
      </c>
      <c r="C12" s="56" t="s">
        <v>60</v>
      </c>
      <c r="D12" s="57" t="s">
        <v>40</v>
      </c>
      <c r="E12" s="31">
        <v>12280</v>
      </c>
      <c r="F12" s="32">
        <f t="shared" si="0"/>
        <v>13483</v>
      </c>
      <c r="G12" s="32">
        <f t="shared" si="1"/>
        <v>14036</v>
      </c>
      <c r="H12" s="32">
        <f t="shared" si="2"/>
        <v>14738</v>
      </c>
      <c r="I12" s="33">
        <f t="shared" si="3"/>
        <v>702</v>
      </c>
      <c r="J12" s="31">
        <v>8000</v>
      </c>
      <c r="K12" s="32">
        <f t="shared" si="4"/>
        <v>8784</v>
      </c>
      <c r="L12" s="23">
        <f t="shared" si="5"/>
        <v>9144</v>
      </c>
      <c r="M12" s="23">
        <f t="shared" si="6"/>
        <v>9601</v>
      </c>
      <c r="N12" s="34">
        <f t="shared" si="7"/>
        <v>457</v>
      </c>
    </row>
    <row r="13" spans="1:19" ht="65.25" customHeight="1">
      <c r="A13" s="23">
        <v>9</v>
      </c>
      <c r="B13" s="59" t="s">
        <v>81</v>
      </c>
      <c r="C13" s="59" t="s">
        <v>82</v>
      </c>
      <c r="D13" s="58" t="s">
        <v>49</v>
      </c>
      <c r="E13" s="31">
        <v>12500</v>
      </c>
      <c r="F13" s="32">
        <f t="shared" si="0"/>
        <v>13725</v>
      </c>
      <c r="G13" s="32">
        <f t="shared" si="1"/>
        <v>14288</v>
      </c>
      <c r="H13" s="32">
        <f t="shared" si="2"/>
        <v>15002</v>
      </c>
      <c r="I13" s="33">
        <f t="shared" si="3"/>
        <v>714</v>
      </c>
      <c r="J13" s="31">
        <v>8000</v>
      </c>
      <c r="K13" s="32">
        <f t="shared" si="4"/>
        <v>8784</v>
      </c>
      <c r="L13" s="23">
        <f t="shared" si="5"/>
        <v>9144</v>
      </c>
      <c r="M13" s="23">
        <f t="shared" si="6"/>
        <v>9601</v>
      </c>
      <c r="N13" s="34">
        <f t="shared" si="7"/>
        <v>457</v>
      </c>
    </row>
    <row r="14" spans="1:19" ht="65.25" customHeight="1">
      <c r="A14" s="23">
        <v>10</v>
      </c>
      <c r="B14" s="59" t="s">
        <v>81</v>
      </c>
      <c r="C14" s="59" t="s">
        <v>83</v>
      </c>
      <c r="D14" s="58" t="s">
        <v>50</v>
      </c>
      <c r="E14" s="31">
        <v>16000</v>
      </c>
      <c r="F14" s="32">
        <f t="shared" si="0"/>
        <v>17568</v>
      </c>
      <c r="G14" s="32">
        <f t="shared" si="1"/>
        <v>18288</v>
      </c>
      <c r="H14" s="32">
        <f t="shared" si="2"/>
        <v>19202</v>
      </c>
      <c r="I14" s="33">
        <f t="shared" si="3"/>
        <v>914</v>
      </c>
      <c r="J14" s="31">
        <v>10000</v>
      </c>
      <c r="K14" s="32">
        <f t="shared" si="4"/>
        <v>10980</v>
      </c>
      <c r="L14" s="23">
        <f t="shared" si="5"/>
        <v>11430</v>
      </c>
      <c r="M14" s="23">
        <f t="shared" si="6"/>
        <v>12002</v>
      </c>
      <c r="N14" s="34">
        <f t="shared" si="7"/>
        <v>572</v>
      </c>
    </row>
    <row r="15" spans="1:19" ht="65.25" customHeight="1">
      <c r="A15" s="23">
        <v>11</v>
      </c>
      <c r="B15" s="59" t="s">
        <v>81</v>
      </c>
      <c r="C15" s="56" t="s">
        <v>84</v>
      </c>
      <c r="D15" s="57" t="s">
        <v>51</v>
      </c>
      <c r="E15" s="31">
        <v>14300</v>
      </c>
      <c r="F15" s="32">
        <f t="shared" si="0"/>
        <v>15701</v>
      </c>
      <c r="G15" s="32">
        <f t="shared" si="1"/>
        <v>16345</v>
      </c>
      <c r="H15" s="32">
        <f t="shared" si="2"/>
        <v>17162</v>
      </c>
      <c r="I15" s="33">
        <f t="shared" si="3"/>
        <v>817</v>
      </c>
      <c r="J15" s="31" t="s">
        <v>12</v>
      </c>
      <c r="K15" s="32" t="s">
        <v>12</v>
      </c>
      <c r="L15" s="32" t="s">
        <v>12</v>
      </c>
      <c r="M15" s="32" t="s">
        <v>12</v>
      </c>
      <c r="N15" s="33" t="s">
        <v>12</v>
      </c>
    </row>
    <row r="16" spans="1:19" ht="65.25" customHeight="1" thickBot="1">
      <c r="A16" s="23">
        <v>12</v>
      </c>
      <c r="B16" s="60" t="s">
        <v>88</v>
      </c>
      <c r="C16" s="60"/>
      <c r="D16" s="61" t="s">
        <v>4</v>
      </c>
      <c r="E16" s="35">
        <v>16000</v>
      </c>
      <c r="F16" s="36">
        <f t="shared" si="0"/>
        <v>17568</v>
      </c>
      <c r="G16" s="36">
        <f t="shared" si="1"/>
        <v>18288</v>
      </c>
      <c r="H16" s="36">
        <f t="shared" si="2"/>
        <v>19202</v>
      </c>
      <c r="I16" s="37">
        <f t="shared" si="3"/>
        <v>914</v>
      </c>
      <c r="J16" s="35">
        <v>10000</v>
      </c>
      <c r="K16" s="36">
        <f t="shared" si="4"/>
        <v>10980</v>
      </c>
      <c r="L16" s="24">
        <f t="shared" si="5"/>
        <v>11430</v>
      </c>
      <c r="M16" s="24">
        <f t="shared" si="6"/>
        <v>12002</v>
      </c>
      <c r="N16" s="25">
        <f t="shared" si="7"/>
        <v>572</v>
      </c>
    </row>
    <row r="17" spans="1:14" ht="30.75" customHeight="1" thickBot="1">
      <c r="A17" s="62"/>
      <c r="B17" s="93" t="s">
        <v>114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5"/>
    </row>
    <row r="18" spans="1:14" ht="25.5" customHeight="1">
      <c r="A18" s="23">
        <v>1</v>
      </c>
      <c r="B18" s="53" t="s">
        <v>86</v>
      </c>
      <c r="C18" s="53"/>
      <c r="D18" s="54" t="s">
        <v>0</v>
      </c>
      <c r="E18" s="26">
        <v>16000</v>
      </c>
      <c r="F18" s="27">
        <f t="shared" si="0"/>
        <v>17568</v>
      </c>
      <c r="G18" s="27">
        <f t="shared" si="1"/>
        <v>18288</v>
      </c>
      <c r="H18" s="27">
        <f t="shared" si="2"/>
        <v>19202</v>
      </c>
      <c r="I18" s="28">
        <f t="shared" si="3"/>
        <v>914</v>
      </c>
      <c r="J18" s="26">
        <v>10000</v>
      </c>
      <c r="K18" s="27">
        <f t="shared" si="4"/>
        <v>10980</v>
      </c>
      <c r="L18" s="38">
        <f t="shared" si="5"/>
        <v>11430</v>
      </c>
      <c r="M18" s="38">
        <f t="shared" si="6"/>
        <v>12002</v>
      </c>
      <c r="N18" s="39">
        <f t="shared" si="7"/>
        <v>572</v>
      </c>
    </row>
    <row r="19" spans="1:14" ht="25.5" customHeight="1">
      <c r="A19" s="23">
        <v>2</v>
      </c>
      <c r="B19" s="59" t="s">
        <v>87</v>
      </c>
      <c r="C19" s="59"/>
      <c r="D19" s="58" t="s">
        <v>20</v>
      </c>
      <c r="E19" s="31">
        <v>12000</v>
      </c>
      <c r="F19" s="32">
        <f t="shared" si="0"/>
        <v>13176</v>
      </c>
      <c r="G19" s="32">
        <f t="shared" si="1"/>
        <v>13716</v>
      </c>
      <c r="H19" s="32">
        <f t="shared" si="2"/>
        <v>14402</v>
      </c>
      <c r="I19" s="33">
        <f t="shared" si="3"/>
        <v>686</v>
      </c>
      <c r="J19" s="31">
        <v>8000</v>
      </c>
      <c r="K19" s="32">
        <f t="shared" si="4"/>
        <v>8784</v>
      </c>
      <c r="L19" s="23">
        <f t="shared" si="5"/>
        <v>9144</v>
      </c>
      <c r="M19" s="23">
        <f t="shared" si="6"/>
        <v>9601</v>
      </c>
      <c r="N19" s="34">
        <f t="shared" si="7"/>
        <v>457</v>
      </c>
    </row>
    <row r="20" spans="1:14" ht="25.5" customHeight="1">
      <c r="A20" s="23">
        <v>3</v>
      </c>
      <c r="B20" s="56" t="s">
        <v>100</v>
      </c>
      <c r="C20" s="56"/>
      <c r="D20" s="57" t="s">
        <v>33</v>
      </c>
      <c r="E20" s="31">
        <v>12280</v>
      </c>
      <c r="F20" s="32">
        <f t="shared" si="0"/>
        <v>13483</v>
      </c>
      <c r="G20" s="32">
        <f t="shared" si="1"/>
        <v>14036</v>
      </c>
      <c r="H20" s="32">
        <f t="shared" si="2"/>
        <v>14738</v>
      </c>
      <c r="I20" s="33">
        <f t="shared" si="3"/>
        <v>702</v>
      </c>
      <c r="J20" s="31">
        <v>8000</v>
      </c>
      <c r="K20" s="32">
        <f t="shared" si="4"/>
        <v>8784</v>
      </c>
      <c r="L20" s="23">
        <f t="shared" si="5"/>
        <v>9144</v>
      </c>
      <c r="M20" s="23">
        <f t="shared" si="6"/>
        <v>9601</v>
      </c>
      <c r="N20" s="34">
        <f t="shared" si="7"/>
        <v>457</v>
      </c>
    </row>
    <row r="21" spans="1:14" s="65" customFormat="1" ht="25.5" customHeight="1">
      <c r="A21" s="23">
        <v>4</v>
      </c>
      <c r="B21" s="55" t="s">
        <v>59</v>
      </c>
      <c r="C21" s="63" t="s">
        <v>63</v>
      </c>
      <c r="D21" s="64" t="s">
        <v>42</v>
      </c>
      <c r="E21" s="31">
        <v>12280</v>
      </c>
      <c r="F21" s="32">
        <f>ROUND(E21*0.098+E21,0)</f>
        <v>13483</v>
      </c>
      <c r="G21" s="32">
        <f>ROUND(F21*0.041+F21,0)</f>
        <v>14036</v>
      </c>
      <c r="H21" s="32">
        <f>ROUND(G21*0.05+G21,0)</f>
        <v>14738</v>
      </c>
      <c r="I21" s="33">
        <f>H21-G21</f>
        <v>702</v>
      </c>
      <c r="J21" s="31">
        <v>8000</v>
      </c>
      <c r="K21" s="32">
        <f>ROUND(J21*0.098+J21,0)</f>
        <v>8784</v>
      </c>
      <c r="L21" s="23">
        <f>ROUND(K21*0.041+K21,0)</f>
        <v>9144</v>
      </c>
      <c r="M21" s="23">
        <f>ROUND(L21*0.05+L21,0)</f>
        <v>9601</v>
      </c>
      <c r="N21" s="34">
        <f>M21-L21</f>
        <v>457</v>
      </c>
    </row>
    <row r="22" spans="1:14" ht="25.5" customHeight="1" thickBot="1">
      <c r="A22" s="23">
        <v>5</v>
      </c>
      <c r="B22" s="60" t="s">
        <v>79</v>
      </c>
      <c r="C22" s="60"/>
      <c r="D22" s="61" t="s">
        <v>17</v>
      </c>
      <c r="E22" s="35">
        <v>12280</v>
      </c>
      <c r="F22" s="36">
        <f>ROUND(E22*0.098+E22,0)</f>
        <v>13483</v>
      </c>
      <c r="G22" s="36">
        <f>ROUND(F22*0.041+F22,0)</f>
        <v>14036</v>
      </c>
      <c r="H22" s="36">
        <f>ROUND(G22*0.05+G22,0)</f>
        <v>14738</v>
      </c>
      <c r="I22" s="37">
        <f>H22-G22</f>
        <v>702</v>
      </c>
      <c r="J22" s="35">
        <v>8000</v>
      </c>
      <c r="K22" s="36">
        <f>ROUND(J22*0.098+J22,0)</f>
        <v>8784</v>
      </c>
      <c r="L22" s="24">
        <f>ROUND(K22*0.041+K22,0)</f>
        <v>9144</v>
      </c>
      <c r="M22" s="24">
        <f>ROUND(L22*0.05+L22,0)</f>
        <v>9601</v>
      </c>
      <c r="N22" s="25">
        <f>M22-L22</f>
        <v>457</v>
      </c>
    </row>
    <row r="23" spans="1:14" ht="30.75" customHeight="1" thickBot="1">
      <c r="A23" s="62"/>
      <c r="B23" s="96" t="s">
        <v>115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8"/>
    </row>
    <row r="24" spans="1:14" ht="42" customHeight="1">
      <c r="A24" s="23">
        <v>1</v>
      </c>
      <c r="B24" s="53" t="s">
        <v>99</v>
      </c>
      <c r="C24" s="53"/>
      <c r="D24" s="54" t="s">
        <v>24</v>
      </c>
      <c r="E24" s="26">
        <v>14000</v>
      </c>
      <c r="F24" s="27">
        <f t="shared" si="0"/>
        <v>15372</v>
      </c>
      <c r="G24" s="27">
        <f t="shared" si="1"/>
        <v>16002</v>
      </c>
      <c r="H24" s="27">
        <f t="shared" si="2"/>
        <v>16802</v>
      </c>
      <c r="I24" s="28">
        <f t="shared" si="3"/>
        <v>800</v>
      </c>
      <c r="J24" s="26">
        <v>9000</v>
      </c>
      <c r="K24" s="27">
        <f t="shared" si="4"/>
        <v>9882</v>
      </c>
      <c r="L24" s="38">
        <f t="shared" si="5"/>
        <v>10287</v>
      </c>
      <c r="M24" s="38">
        <f t="shared" si="6"/>
        <v>10801</v>
      </c>
      <c r="N24" s="39">
        <f t="shared" si="7"/>
        <v>514</v>
      </c>
    </row>
    <row r="25" spans="1:14" ht="27" customHeight="1">
      <c r="A25" s="23">
        <v>2</v>
      </c>
      <c r="B25" s="63" t="s">
        <v>94</v>
      </c>
      <c r="C25" s="63"/>
      <c r="D25" s="64" t="s">
        <v>1</v>
      </c>
      <c r="E25" s="31">
        <v>12000</v>
      </c>
      <c r="F25" s="32">
        <f t="shared" si="0"/>
        <v>13176</v>
      </c>
      <c r="G25" s="32">
        <f t="shared" si="1"/>
        <v>13716</v>
      </c>
      <c r="H25" s="32">
        <f t="shared" si="2"/>
        <v>14402</v>
      </c>
      <c r="I25" s="33">
        <f t="shared" si="3"/>
        <v>686</v>
      </c>
      <c r="J25" s="31">
        <v>7000</v>
      </c>
      <c r="K25" s="32">
        <f t="shared" si="4"/>
        <v>7686</v>
      </c>
      <c r="L25" s="23">
        <f t="shared" si="5"/>
        <v>8001</v>
      </c>
      <c r="M25" s="23">
        <f t="shared" si="6"/>
        <v>8401</v>
      </c>
      <c r="N25" s="34">
        <f t="shared" si="7"/>
        <v>400</v>
      </c>
    </row>
    <row r="26" spans="1:14" ht="27" customHeight="1">
      <c r="A26" s="23">
        <v>3</v>
      </c>
      <c r="B26" s="55" t="s">
        <v>59</v>
      </c>
      <c r="C26" s="59" t="s">
        <v>66</v>
      </c>
      <c r="D26" s="58" t="s">
        <v>44</v>
      </c>
      <c r="E26" s="31">
        <v>12000</v>
      </c>
      <c r="F26" s="32">
        <f t="shared" si="0"/>
        <v>13176</v>
      </c>
      <c r="G26" s="32">
        <f t="shared" si="1"/>
        <v>13716</v>
      </c>
      <c r="H26" s="32">
        <f t="shared" si="2"/>
        <v>14402</v>
      </c>
      <c r="I26" s="33">
        <f t="shared" si="3"/>
        <v>686</v>
      </c>
      <c r="J26" s="31">
        <v>7000</v>
      </c>
      <c r="K26" s="32">
        <f t="shared" si="4"/>
        <v>7686</v>
      </c>
      <c r="L26" s="23">
        <f t="shared" si="5"/>
        <v>8001</v>
      </c>
      <c r="M26" s="23">
        <f t="shared" si="6"/>
        <v>8401</v>
      </c>
      <c r="N26" s="34">
        <f t="shared" si="7"/>
        <v>400</v>
      </c>
    </row>
    <row r="27" spans="1:14" ht="42" customHeight="1" thickBot="1">
      <c r="A27" s="23">
        <v>4</v>
      </c>
      <c r="B27" s="60" t="s">
        <v>105</v>
      </c>
      <c r="C27" s="60"/>
      <c r="D27" s="61" t="s">
        <v>25</v>
      </c>
      <c r="E27" s="35">
        <v>14000</v>
      </c>
      <c r="F27" s="36">
        <f t="shared" si="0"/>
        <v>15372</v>
      </c>
      <c r="G27" s="36">
        <f t="shared" si="1"/>
        <v>16002</v>
      </c>
      <c r="H27" s="36">
        <f t="shared" si="2"/>
        <v>16802</v>
      </c>
      <c r="I27" s="37">
        <f t="shared" si="3"/>
        <v>800</v>
      </c>
      <c r="J27" s="35">
        <v>9000</v>
      </c>
      <c r="K27" s="36">
        <f t="shared" si="4"/>
        <v>9882</v>
      </c>
      <c r="L27" s="24">
        <f t="shared" si="5"/>
        <v>10287</v>
      </c>
      <c r="M27" s="24">
        <f t="shared" si="6"/>
        <v>10801</v>
      </c>
      <c r="N27" s="25">
        <f t="shared" si="7"/>
        <v>514</v>
      </c>
    </row>
    <row r="28" spans="1:14" ht="30.75" customHeight="1" thickBot="1">
      <c r="A28" s="62"/>
      <c r="B28" s="93" t="s">
        <v>116</v>
      </c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5"/>
    </row>
    <row r="29" spans="1:14" ht="33" customHeight="1">
      <c r="A29" s="23">
        <v>1</v>
      </c>
      <c r="B29" s="66" t="s">
        <v>92</v>
      </c>
      <c r="C29" s="66"/>
      <c r="D29" s="67" t="s">
        <v>3</v>
      </c>
      <c r="E29" s="26">
        <v>12500</v>
      </c>
      <c r="F29" s="27">
        <f t="shared" si="0"/>
        <v>13725</v>
      </c>
      <c r="G29" s="27">
        <f t="shared" si="1"/>
        <v>14288</v>
      </c>
      <c r="H29" s="27">
        <f t="shared" si="2"/>
        <v>15002</v>
      </c>
      <c r="I29" s="28">
        <f t="shared" si="3"/>
        <v>714</v>
      </c>
      <c r="J29" s="26">
        <v>8000</v>
      </c>
      <c r="K29" s="27">
        <f t="shared" si="4"/>
        <v>8784</v>
      </c>
      <c r="L29" s="38">
        <f t="shared" si="5"/>
        <v>9144</v>
      </c>
      <c r="M29" s="38">
        <f t="shared" si="6"/>
        <v>9601</v>
      </c>
      <c r="N29" s="39">
        <f t="shared" si="7"/>
        <v>457</v>
      </c>
    </row>
    <row r="30" spans="1:14" ht="42" customHeight="1">
      <c r="A30" s="23">
        <v>2</v>
      </c>
      <c r="B30" s="55" t="s">
        <v>59</v>
      </c>
      <c r="C30" s="56" t="s">
        <v>65</v>
      </c>
      <c r="D30" s="57" t="s">
        <v>30</v>
      </c>
      <c r="E30" s="31">
        <v>12280</v>
      </c>
      <c r="F30" s="32">
        <f t="shared" si="0"/>
        <v>13483</v>
      </c>
      <c r="G30" s="32">
        <f t="shared" si="1"/>
        <v>14036</v>
      </c>
      <c r="H30" s="32">
        <f t="shared" si="2"/>
        <v>14738</v>
      </c>
      <c r="I30" s="33">
        <f t="shared" si="3"/>
        <v>702</v>
      </c>
      <c r="J30" s="31">
        <v>8000</v>
      </c>
      <c r="K30" s="32">
        <f t="shared" si="4"/>
        <v>8784</v>
      </c>
      <c r="L30" s="23">
        <f t="shared" si="5"/>
        <v>9144</v>
      </c>
      <c r="M30" s="23">
        <f t="shared" si="6"/>
        <v>9601</v>
      </c>
      <c r="N30" s="34">
        <f t="shared" si="7"/>
        <v>457</v>
      </c>
    </row>
    <row r="31" spans="1:14" ht="33" customHeight="1">
      <c r="A31" s="23">
        <v>3</v>
      </c>
      <c r="B31" s="55" t="s">
        <v>59</v>
      </c>
      <c r="C31" s="59" t="s">
        <v>67</v>
      </c>
      <c r="D31" s="58" t="s">
        <v>29</v>
      </c>
      <c r="E31" s="31">
        <v>12280</v>
      </c>
      <c r="F31" s="32">
        <f t="shared" si="0"/>
        <v>13483</v>
      </c>
      <c r="G31" s="32">
        <f t="shared" si="1"/>
        <v>14036</v>
      </c>
      <c r="H31" s="32">
        <f t="shared" si="2"/>
        <v>14738</v>
      </c>
      <c r="I31" s="33">
        <f t="shared" si="3"/>
        <v>702</v>
      </c>
      <c r="J31" s="31">
        <v>8000</v>
      </c>
      <c r="K31" s="32">
        <f t="shared" si="4"/>
        <v>8784</v>
      </c>
      <c r="L31" s="23">
        <f t="shared" si="5"/>
        <v>9144</v>
      </c>
      <c r="M31" s="23">
        <f t="shared" si="6"/>
        <v>9601</v>
      </c>
      <c r="N31" s="34">
        <f t="shared" si="7"/>
        <v>457</v>
      </c>
    </row>
    <row r="32" spans="1:14" ht="33" customHeight="1">
      <c r="A32" s="23">
        <v>4</v>
      </c>
      <c r="B32" s="59" t="s">
        <v>95</v>
      </c>
      <c r="C32" s="59"/>
      <c r="D32" s="58" t="s">
        <v>26</v>
      </c>
      <c r="E32" s="31">
        <v>12500</v>
      </c>
      <c r="F32" s="32">
        <f t="shared" si="0"/>
        <v>13725</v>
      </c>
      <c r="G32" s="32">
        <f t="shared" si="1"/>
        <v>14288</v>
      </c>
      <c r="H32" s="32">
        <f t="shared" si="2"/>
        <v>15002</v>
      </c>
      <c r="I32" s="33">
        <f t="shared" si="3"/>
        <v>714</v>
      </c>
      <c r="J32" s="31">
        <v>8000</v>
      </c>
      <c r="K32" s="32">
        <f t="shared" si="4"/>
        <v>8784</v>
      </c>
      <c r="L32" s="23">
        <f t="shared" si="5"/>
        <v>9144</v>
      </c>
      <c r="M32" s="23">
        <f t="shared" si="6"/>
        <v>9601</v>
      </c>
      <c r="N32" s="34">
        <f t="shared" si="7"/>
        <v>457</v>
      </c>
    </row>
    <row r="33" spans="1:14" ht="33" customHeight="1">
      <c r="A33" s="23">
        <v>5</v>
      </c>
      <c r="B33" s="59" t="s">
        <v>93</v>
      </c>
      <c r="C33" s="59"/>
      <c r="D33" s="58" t="s">
        <v>18</v>
      </c>
      <c r="E33" s="31">
        <v>12500</v>
      </c>
      <c r="F33" s="32">
        <f t="shared" si="0"/>
        <v>13725</v>
      </c>
      <c r="G33" s="32">
        <f t="shared" si="1"/>
        <v>14288</v>
      </c>
      <c r="H33" s="32">
        <f t="shared" si="2"/>
        <v>15002</v>
      </c>
      <c r="I33" s="33">
        <f t="shared" si="3"/>
        <v>714</v>
      </c>
      <c r="J33" s="31">
        <v>8000</v>
      </c>
      <c r="K33" s="32">
        <f t="shared" si="4"/>
        <v>8784</v>
      </c>
      <c r="L33" s="23">
        <f t="shared" si="5"/>
        <v>9144</v>
      </c>
      <c r="M33" s="23">
        <f t="shared" si="6"/>
        <v>9601</v>
      </c>
      <c r="N33" s="34">
        <f t="shared" si="7"/>
        <v>457</v>
      </c>
    </row>
    <row r="34" spans="1:14" ht="33" customHeight="1" thickBot="1">
      <c r="A34" s="23">
        <v>6</v>
      </c>
      <c r="B34" s="68" t="s">
        <v>96</v>
      </c>
      <c r="C34" s="68"/>
      <c r="D34" s="69" t="s">
        <v>27</v>
      </c>
      <c r="E34" s="35">
        <v>12280</v>
      </c>
      <c r="F34" s="36">
        <f t="shared" si="0"/>
        <v>13483</v>
      </c>
      <c r="G34" s="36">
        <f t="shared" si="1"/>
        <v>14036</v>
      </c>
      <c r="H34" s="36">
        <f t="shared" si="2"/>
        <v>14738</v>
      </c>
      <c r="I34" s="37">
        <f t="shared" si="3"/>
        <v>702</v>
      </c>
      <c r="J34" s="35">
        <v>8000</v>
      </c>
      <c r="K34" s="36">
        <f t="shared" si="4"/>
        <v>8784</v>
      </c>
      <c r="L34" s="24">
        <f t="shared" si="5"/>
        <v>9144</v>
      </c>
      <c r="M34" s="24">
        <f t="shared" si="6"/>
        <v>9601</v>
      </c>
      <c r="N34" s="25">
        <f t="shared" si="7"/>
        <v>457</v>
      </c>
    </row>
    <row r="35" spans="1:14" ht="30.75" customHeight="1" thickBot="1">
      <c r="A35" s="62"/>
      <c r="B35" s="96" t="s">
        <v>117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8"/>
    </row>
    <row r="36" spans="1:14" ht="41.25" customHeight="1">
      <c r="A36" s="23">
        <v>1</v>
      </c>
      <c r="B36" s="52" t="s">
        <v>59</v>
      </c>
      <c r="C36" s="66" t="s">
        <v>71</v>
      </c>
      <c r="D36" s="67" t="s">
        <v>39</v>
      </c>
      <c r="E36" s="26">
        <v>12280</v>
      </c>
      <c r="F36" s="27">
        <f t="shared" si="0"/>
        <v>13483</v>
      </c>
      <c r="G36" s="27">
        <f t="shared" si="1"/>
        <v>14036</v>
      </c>
      <c r="H36" s="27">
        <f t="shared" si="2"/>
        <v>14738</v>
      </c>
      <c r="I36" s="28">
        <f t="shared" si="3"/>
        <v>702</v>
      </c>
      <c r="J36" s="26">
        <v>8000</v>
      </c>
      <c r="K36" s="27">
        <f t="shared" si="4"/>
        <v>8784</v>
      </c>
      <c r="L36" s="38">
        <f t="shared" si="5"/>
        <v>9144</v>
      </c>
      <c r="M36" s="38">
        <f t="shared" si="6"/>
        <v>9601</v>
      </c>
      <c r="N36" s="39">
        <f t="shared" si="7"/>
        <v>457</v>
      </c>
    </row>
    <row r="37" spans="1:14" ht="41.25" customHeight="1" thickBot="1">
      <c r="A37" s="23">
        <v>2</v>
      </c>
      <c r="B37" s="60" t="s">
        <v>75</v>
      </c>
      <c r="C37" s="68"/>
      <c r="D37" s="69" t="s">
        <v>14</v>
      </c>
      <c r="E37" s="35">
        <v>12280</v>
      </c>
      <c r="F37" s="36">
        <f t="shared" si="0"/>
        <v>13483</v>
      </c>
      <c r="G37" s="36">
        <f t="shared" si="1"/>
        <v>14036</v>
      </c>
      <c r="H37" s="36">
        <f t="shared" si="2"/>
        <v>14738</v>
      </c>
      <c r="I37" s="37">
        <f t="shared" si="3"/>
        <v>702</v>
      </c>
      <c r="J37" s="35">
        <v>8000</v>
      </c>
      <c r="K37" s="36">
        <f t="shared" si="4"/>
        <v>8784</v>
      </c>
      <c r="L37" s="24">
        <f t="shared" si="5"/>
        <v>9144</v>
      </c>
      <c r="M37" s="24">
        <f t="shared" si="6"/>
        <v>9601</v>
      </c>
      <c r="N37" s="25">
        <f t="shared" si="7"/>
        <v>457</v>
      </c>
    </row>
    <row r="38" spans="1:14" ht="30.75" customHeight="1" thickBot="1">
      <c r="A38" s="62"/>
      <c r="B38" s="93" t="s">
        <v>118</v>
      </c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5"/>
    </row>
    <row r="39" spans="1:14" ht="35.25" customHeight="1">
      <c r="A39" s="23">
        <v>1</v>
      </c>
      <c r="B39" s="66" t="s">
        <v>57</v>
      </c>
      <c r="C39" s="66"/>
      <c r="D39" s="67" t="s">
        <v>5</v>
      </c>
      <c r="E39" s="26">
        <v>12000</v>
      </c>
      <c r="F39" s="27">
        <f t="shared" si="0"/>
        <v>13176</v>
      </c>
      <c r="G39" s="27">
        <f t="shared" si="1"/>
        <v>13716</v>
      </c>
      <c r="H39" s="27">
        <f t="shared" si="2"/>
        <v>14402</v>
      </c>
      <c r="I39" s="28">
        <f t="shared" si="3"/>
        <v>686</v>
      </c>
      <c r="J39" s="26">
        <v>7000</v>
      </c>
      <c r="K39" s="27">
        <f t="shared" si="4"/>
        <v>7686</v>
      </c>
      <c r="L39" s="38">
        <f t="shared" si="5"/>
        <v>8001</v>
      </c>
      <c r="M39" s="38">
        <f t="shared" si="6"/>
        <v>8401</v>
      </c>
      <c r="N39" s="39">
        <f t="shared" si="7"/>
        <v>400</v>
      </c>
    </row>
    <row r="40" spans="1:14" ht="35.25" customHeight="1">
      <c r="A40" s="23">
        <v>2</v>
      </c>
      <c r="B40" s="59" t="s">
        <v>58</v>
      </c>
      <c r="C40" s="59"/>
      <c r="D40" s="58" t="s">
        <v>6</v>
      </c>
      <c r="E40" s="31">
        <v>12000</v>
      </c>
      <c r="F40" s="32">
        <f t="shared" si="0"/>
        <v>13176</v>
      </c>
      <c r="G40" s="32">
        <f t="shared" si="1"/>
        <v>13716</v>
      </c>
      <c r="H40" s="32">
        <f t="shared" si="2"/>
        <v>14402</v>
      </c>
      <c r="I40" s="33">
        <f t="shared" si="3"/>
        <v>686</v>
      </c>
      <c r="J40" s="31">
        <v>7000</v>
      </c>
      <c r="K40" s="32">
        <f t="shared" si="4"/>
        <v>7686</v>
      </c>
      <c r="L40" s="23">
        <f t="shared" si="5"/>
        <v>8001</v>
      </c>
      <c r="M40" s="23">
        <f t="shared" si="6"/>
        <v>8401</v>
      </c>
      <c r="N40" s="34">
        <f t="shared" si="7"/>
        <v>400</v>
      </c>
    </row>
    <row r="41" spans="1:14" ht="35.25" customHeight="1" thickBot="1">
      <c r="A41" s="23">
        <v>3</v>
      </c>
      <c r="B41" s="68" t="s">
        <v>74</v>
      </c>
      <c r="C41" s="68"/>
      <c r="D41" s="69" t="s">
        <v>13</v>
      </c>
      <c r="E41" s="35">
        <v>12280</v>
      </c>
      <c r="F41" s="36">
        <f>ROUND(E41*0.098+E41,0)</f>
        <v>13483</v>
      </c>
      <c r="G41" s="36">
        <f>ROUND(F41*0.041+F41,0)</f>
        <v>14036</v>
      </c>
      <c r="H41" s="36">
        <f>ROUND(G41*0.05+G41,0)</f>
        <v>14738</v>
      </c>
      <c r="I41" s="37">
        <f>H41-G41</f>
        <v>702</v>
      </c>
      <c r="J41" s="35">
        <v>8000</v>
      </c>
      <c r="K41" s="36">
        <f>ROUND(J41*0.098+J41,0)</f>
        <v>8784</v>
      </c>
      <c r="L41" s="24">
        <f>ROUND(K41*0.041+K41,0)</f>
        <v>9144</v>
      </c>
      <c r="M41" s="24">
        <f>ROUND(L41*0.05+L41,0)</f>
        <v>9601</v>
      </c>
      <c r="N41" s="25">
        <f>M41-L41</f>
        <v>457</v>
      </c>
    </row>
    <row r="42" spans="1:14" ht="30.75" customHeight="1" thickBot="1">
      <c r="A42" s="62"/>
      <c r="B42" s="93" t="s">
        <v>119</v>
      </c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5"/>
    </row>
    <row r="43" spans="1:14" ht="33.75" customHeight="1">
      <c r="A43" s="23">
        <v>1</v>
      </c>
      <c r="B43" s="66" t="s">
        <v>85</v>
      </c>
      <c r="C43" s="66"/>
      <c r="D43" s="67" t="s">
        <v>34</v>
      </c>
      <c r="E43" s="26">
        <v>13000</v>
      </c>
      <c r="F43" s="27">
        <f t="shared" si="0"/>
        <v>14274</v>
      </c>
      <c r="G43" s="27">
        <f t="shared" si="1"/>
        <v>14859</v>
      </c>
      <c r="H43" s="27">
        <f t="shared" si="2"/>
        <v>15602</v>
      </c>
      <c r="I43" s="28">
        <f t="shared" si="3"/>
        <v>743</v>
      </c>
      <c r="J43" s="26">
        <v>8000</v>
      </c>
      <c r="K43" s="27">
        <f t="shared" si="4"/>
        <v>8784</v>
      </c>
      <c r="L43" s="38">
        <f t="shared" si="5"/>
        <v>9144</v>
      </c>
      <c r="M43" s="38">
        <f t="shared" si="6"/>
        <v>9601</v>
      </c>
      <c r="N43" s="39">
        <f t="shared" si="7"/>
        <v>457</v>
      </c>
    </row>
    <row r="44" spans="1:14" ht="33.75" customHeight="1">
      <c r="A44" s="23">
        <v>2</v>
      </c>
      <c r="B44" s="59" t="s">
        <v>90</v>
      </c>
      <c r="C44" s="59"/>
      <c r="D44" s="58" t="s">
        <v>7</v>
      </c>
      <c r="E44" s="31">
        <v>13000</v>
      </c>
      <c r="F44" s="32">
        <f t="shared" si="0"/>
        <v>14274</v>
      </c>
      <c r="G44" s="32">
        <f t="shared" si="1"/>
        <v>14859</v>
      </c>
      <c r="H44" s="32">
        <f t="shared" si="2"/>
        <v>15602</v>
      </c>
      <c r="I44" s="33">
        <f t="shared" si="3"/>
        <v>743</v>
      </c>
      <c r="J44" s="31">
        <v>8000</v>
      </c>
      <c r="K44" s="32">
        <f t="shared" si="4"/>
        <v>8784</v>
      </c>
      <c r="L44" s="23">
        <f t="shared" si="5"/>
        <v>9144</v>
      </c>
      <c r="M44" s="23">
        <f t="shared" si="6"/>
        <v>9601</v>
      </c>
      <c r="N44" s="34">
        <f t="shared" si="7"/>
        <v>457</v>
      </c>
    </row>
    <row r="45" spans="1:14" ht="42.75" customHeight="1">
      <c r="A45" s="23">
        <v>3</v>
      </c>
      <c r="B45" s="56" t="s">
        <v>89</v>
      </c>
      <c r="C45" s="56"/>
      <c r="D45" s="57" t="s">
        <v>21</v>
      </c>
      <c r="E45" s="31">
        <v>13000</v>
      </c>
      <c r="F45" s="32">
        <f t="shared" si="0"/>
        <v>14274</v>
      </c>
      <c r="G45" s="32">
        <f t="shared" si="1"/>
        <v>14859</v>
      </c>
      <c r="H45" s="32">
        <f t="shared" si="2"/>
        <v>15602</v>
      </c>
      <c r="I45" s="33">
        <f t="shared" si="3"/>
        <v>743</v>
      </c>
      <c r="J45" s="31">
        <v>8000</v>
      </c>
      <c r="K45" s="32">
        <f t="shared" si="4"/>
        <v>8784</v>
      </c>
      <c r="L45" s="23">
        <f t="shared" si="5"/>
        <v>9144</v>
      </c>
      <c r="M45" s="23">
        <f t="shared" si="6"/>
        <v>9601</v>
      </c>
      <c r="N45" s="34">
        <f t="shared" si="7"/>
        <v>457</v>
      </c>
    </row>
    <row r="46" spans="1:14" ht="42.75" customHeight="1">
      <c r="A46" s="23">
        <v>4</v>
      </c>
      <c r="B46" s="56" t="s">
        <v>103</v>
      </c>
      <c r="C46" s="56"/>
      <c r="D46" s="57" t="s">
        <v>22</v>
      </c>
      <c r="E46" s="31">
        <v>14000</v>
      </c>
      <c r="F46" s="32">
        <f t="shared" si="0"/>
        <v>15372</v>
      </c>
      <c r="G46" s="32">
        <f t="shared" si="1"/>
        <v>16002</v>
      </c>
      <c r="H46" s="32">
        <f t="shared" si="2"/>
        <v>16802</v>
      </c>
      <c r="I46" s="33">
        <f t="shared" si="3"/>
        <v>800</v>
      </c>
      <c r="J46" s="31">
        <v>9000</v>
      </c>
      <c r="K46" s="32">
        <f t="shared" si="4"/>
        <v>9882</v>
      </c>
      <c r="L46" s="23">
        <f t="shared" si="5"/>
        <v>10287</v>
      </c>
      <c r="M46" s="23">
        <f t="shared" si="6"/>
        <v>10801</v>
      </c>
      <c r="N46" s="34">
        <f t="shared" si="7"/>
        <v>514</v>
      </c>
    </row>
    <row r="47" spans="1:14" ht="33.75" customHeight="1">
      <c r="A47" s="23">
        <v>5</v>
      </c>
      <c r="B47" s="56" t="s">
        <v>102</v>
      </c>
      <c r="C47" s="56"/>
      <c r="D47" s="57" t="s">
        <v>2</v>
      </c>
      <c r="E47" s="31">
        <v>16000</v>
      </c>
      <c r="F47" s="32">
        <f t="shared" si="0"/>
        <v>17568</v>
      </c>
      <c r="G47" s="32">
        <f t="shared" si="1"/>
        <v>18288</v>
      </c>
      <c r="H47" s="32">
        <f t="shared" si="2"/>
        <v>19202</v>
      </c>
      <c r="I47" s="33">
        <f t="shared" si="3"/>
        <v>914</v>
      </c>
      <c r="J47" s="31">
        <v>10000</v>
      </c>
      <c r="K47" s="32">
        <f t="shared" si="4"/>
        <v>10980</v>
      </c>
      <c r="L47" s="23">
        <f t="shared" si="5"/>
        <v>11430</v>
      </c>
      <c r="M47" s="23">
        <f t="shared" si="6"/>
        <v>12002</v>
      </c>
      <c r="N47" s="34">
        <f t="shared" si="7"/>
        <v>572</v>
      </c>
    </row>
    <row r="48" spans="1:14" ht="38.25" customHeight="1">
      <c r="A48" s="23">
        <v>6</v>
      </c>
      <c r="B48" s="56" t="s">
        <v>101</v>
      </c>
      <c r="C48" s="56"/>
      <c r="D48" s="57" t="s">
        <v>11</v>
      </c>
      <c r="E48" s="31">
        <v>16000</v>
      </c>
      <c r="F48" s="32">
        <f t="shared" si="0"/>
        <v>17568</v>
      </c>
      <c r="G48" s="32">
        <f t="shared" si="1"/>
        <v>18288</v>
      </c>
      <c r="H48" s="32">
        <f t="shared" si="2"/>
        <v>19202</v>
      </c>
      <c r="I48" s="33">
        <f t="shared" si="3"/>
        <v>914</v>
      </c>
      <c r="J48" s="31">
        <v>10000</v>
      </c>
      <c r="K48" s="32">
        <f t="shared" si="4"/>
        <v>10980</v>
      </c>
      <c r="L48" s="23">
        <f t="shared" si="5"/>
        <v>11430</v>
      </c>
      <c r="M48" s="23">
        <f t="shared" si="6"/>
        <v>12002</v>
      </c>
      <c r="N48" s="34">
        <f t="shared" si="7"/>
        <v>572</v>
      </c>
    </row>
    <row r="49" spans="1:14" s="65" customFormat="1" ht="54.75" customHeight="1">
      <c r="A49" s="23">
        <v>7</v>
      </c>
      <c r="B49" s="55" t="s">
        <v>59</v>
      </c>
      <c r="C49" s="63" t="s">
        <v>70</v>
      </c>
      <c r="D49" s="64" t="s">
        <v>47</v>
      </c>
      <c r="E49" s="31">
        <v>12000</v>
      </c>
      <c r="F49" s="32">
        <f t="shared" si="0"/>
        <v>13176</v>
      </c>
      <c r="G49" s="32">
        <f t="shared" si="1"/>
        <v>13716</v>
      </c>
      <c r="H49" s="32">
        <f t="shared" si="2"/>
        <v>14402</v>
      </c>
      <c r="I49" s="33">
        <f t="shared" si="3"/>
        <v>686</v>
      </c>
      <c r="J49" s="31">
        <v>7000</v>
      </c>
      <c r="K49" s="32">
        <f t="shared" si="4"/>
        <v>7686</v>
      </c>
      <c r="L49" s="23">
        <f t="shared" si="5"/>
        <v>8001</v>
      </c>
      <c r="M49" s="23">
        <f t="shared" si="6"/>
        <v>8401</v>
      </c>
      <c r="N49" s="34">
        <f t="shared" si="7"/>
        <v>400</v>
      </c>
    </row>
    <row r="50" spans="1:14" s="65" customFormat="1" ht="93.75" customHeight="1">
      <c r="A50" s="23">
        <v>8</v>
      </c>
      <c r="B50" s="63" t="s">
        <v>72</v>
      </c>
      <c r="C50" s="63" t="s">
        <v>73</v>
      </c>
      <c r="D50" s="64" t="s">
        <v>48</v>
      </c>
      <c r="E50" s="31">
        <v>12000</v>
      </c>
      <c r="F50" s="32">
        <f t="shared" si="0"/>
        <v>13176</v>
      </c>
      <c r="G50" s="32">
        <f t="shared" si="1"/>
        <v>13716</v>
      </c>
      <c r="H50" s="32">
        <f t="shared" si="2"/>
        <v>14402</v>
      </c>
      <c r="I50" s="33">
        <f t="shared" si="3"/>
        <v>686</v>
      </c>
      <c r="J50" s="31">
        <v>7000</v>
      </c>
      <c r="K50" s="32">
        <f t="shared" si="4"/>
        <v>7686</v>
      </c>
      <c r="L50" s="23">
        <f t="shared" si="5"/>
        <v>8001</v>
      </c>
      <c r="M50" s="23">
        <f t="shared" si="6"/>
        <v>8401</v>
      </c>
      <c r="N50" s="34">
        <f t="shared" si="7"/>
        <v>400</v>
      </c>
    </row>
    <row r="51" spans="1:14" s="65" customFormat="1" ht="28.5" customHeight="1">
      <c r="A51" s="23">
        <v>9</v>
      </c>
      <c r="B51" s="63" t="s">
        <v>91</v>
      </c>
      <c r="C51" s="63"/>
      <c r="D51" s="64" t="s">
        <v>15</v>
      </c>
      <c r="E51" s="31">
        <v>16000</v>
      </c>
      <c r="F51" s="32">
        <f t="shared" si="0"/>
        <v>17568</v>
      </c>
      <c r="G51" s="32">
        <f t="shared" si="1"/>
        <v>18288</v>
      </c>
      <c r="H51" s="32">
        <f t="shared" si="2"/>
        <v>19202</v>
      </c>
      <c r="I51" s="33">
        <f t="shared" si="3"/>
        <v>914</v>
      </c>
      <c r="J51" s="31">
        <v>11000</v>
      </c>
      <c r="K51" s="32">
        <f t="shared" si="4"/>
        <v>12078</v>
      </c>
      <c r="L51" s="23">
        <f t="shared" si="5"/>
        <v>12573</v>
      </c>
      <c r="M51" s="23">
        <f t="shared" si="6"/>
        <v>13202</v>
      </c>
      <c r="N51" s="34">
        <f t="shared" si="7"/>
        <v>629</v>
      </c>
    </row>
    <row r="52" spans="1:14" s="65" customFormat="1" ht="28.5" customHeight="1" thickBot="1">
      <c r="A52" s="23">
        <v>10</v>
      </c>
      <c r="B52" s="70" t="s">
        <v>104</v>
      </c>
      <c r="C52" s="70"/>
      <c r="D52" s="71" t="s">
        <v>28</v>
      </c>
      <c r="E52" s="35">
        <v>14000</v>
      </c>
      <c r="F52" s="36">
        <f t="shared" si="0"/>
        <v>15372</v>
      </c>
      <c r="G52" s="36">
        <f t="shared" si="1"/>
        <v>16002</v>
      </c>
      <c r="H52" s="36">
        <f t="shared" si="2"/>
        <v>16802</v>
      </c>
      <c r="I52" s="37">
        <f t="shared" si="3"/>
        <v>800</v>
      </c>
      <c r="J52" s="35">
        <v>9000</v>
      </c>
      <c r="K52" s="36">
        <f t="shared" si="4"/>
        <v>9882</v>
      </c>
      <c r="L52" s="24">
        <f t="shared" si="5"/>
        <v>10287</v>
      </c>
      <c r="M52" s="24">
        <f t="shared" si="6"/>
        <v>10801</v>
      </c>
      <c r="N52" s="25">
        <f t="shared" si="7"/>
        <v>514</v>
      </c>
    </row>
    <row r="53" spans="1:14" ht="30.75" customHeight="1" thickBot="1">
      <c r="A53" s="62"/>
      <c r="B53" s="93" t="s">
        <v>120</v>
      </c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5"/>
    </row>
    <row r="54" spans="1:14" ht="45.75" customHeight="1">
      <c r="A54" s="23">
        <v>1</v>
      </c>
      <c r="B54" s="52" t="s">
        <v>59</v>
      </c>
      <c r="C54" s="66" t="s">
        <v>64</v>
      </c>
      <c r="D54" s="67" t="s">
        <v>43</v>
      </c>
      <c r="E54" s="26">
        <v>12000</v>
      </c>
      <c r="F54" s="27">
        <f t="shared" si="0"/>
        <v>13176</v>
      </c>
      <c r="G54" s="27">
        <f t="shared" si="1"/>
        <v>13716</v>
      </c>
      <c r="H54" s="27">
        <f t="shared" si="2"/>
        <v>14402</v>
      </c>
      <c r="I54" s="28">
        <f t="shared" si="3"/>
        <v>686</v>
      </c>
      <c r="J54" s="26">
        <v>7000</v>
      </c>
      <c r="K54" s="27">
        <f t="shared" si="4"/>
        <v>7686</v>
      </c>
      <c r="L54" s="38">
        <f t="shared" si="5"/>
        <v>8001</v>
      </c>
      <c r="M54" s="38">
        <f t="shared" si="6"/>
        <v>8401</v>
      </c>
      <c r="N54" s="39">
        <f t="shared" si="7"/>
        <v>400</v>
      </c>
    </row>
    <row r="55" spans="1:14" s="65" customFormat="1" ht="33" customHeight="1">
      <c r="A55" s="23">
        <v>2</v>
      </c>
      <c r="B55" s="55" t="s">
        <v>59</v>
      </c>
      <c r="C55" s="63" t="s">
        <v>68</v>
      </c>
      <c r="D55" s="64" t="s">
        <v>45</v>
      </c>
      <c r="E55" s="31">
        <v>12000</v>
      </c>
      <c r="F55" s="32">
        <f t="shared" si="0"/>
        <v>13176</v>
      </c>
      <c r="G55" s="32">
        <f t="shared" si="1"/>
        <v>13716</v>
      </c>
      <c r="H55" s="32">
        <f t="shared" si="2"/>
        <v>14402</v>
      </c>
      <c r="I55" s="33">
        <f t="shared" si="3"/>
        <v>686</v>
      </c>
      <c r="J55" s="31">
        <v>7000</v>
      </c>
      <c r="K55" s="32">
        <f t="shared" si="4"/>
        <v>7686</v>
      </c>
      <c r="L55" s="23">
        <f t="shared" si="5"/>
        <v>8001</v>
      </c>
      <c r="M55" s="23">
        <f t="shared" si="6"/>
        <v>8401</v>
      </c>
      <c r="N55" s="34">
        <f t="shared" si="7"/>
        <v>400</v>
      </c>
    </row>
    <row r="56" spans="1:14" s="65" customFormat="1" ht="33" customHeight="1">
      <c r="A56" s="23">
        <v>3</v>
      </c>
      <c r="B56" s="63" t="s">
        <v>98</v>
      </c>
      <c r="C56" s="63"/>
      <c r="D56" s="64" t="s">
        <v>23</v>
      </c>
      <c r="E56" s="31">
        <v>14000</v>
      </c>
      <c r="F56" s="32">
        <f t="shared" si="0"/>
        <v>15372</v>
      </c>
      <c r="G56" s="32">
        <f t="shared" si="1"/>
        <v>16002</v>
      </c>
      <c r="H56" s="32">
        <f t="shared" si="2"/>
        <v>16802</v>
      </c>
      <c r="I56" s="33">
        <f t="shared" si="3"/>
        <v>800</v>
      </c>
      <c r="J56" s="31">
        <v>9000</v>
      </c>
      <c r="K56" s="32">
        <f t="shared" si="4"/>
        <v>9882</v>
      </c>
      <c r="L56" s="23">
        <f t="shared" si="5"/>
        <v>10287</v>
      </c>
      <c r="M56" s="23">
        <f t="shared" si="6"/>
        <v>10801</v>
      </c>
      <c r="N56" s="34">
        <f t="shared" si="7"/>
        <v>514</v>
      </c>
    </row>
    <row r="57" spans="1:14" s="65" customFormat="1" ht="44.25" customHeight="1">
      <c r="A57" s="23">
        <v>4</v>
      </c>
      <c r="B57" s="55" t="s">
        <v>59</v>
      </c>
      <c r="C57" s="63" t="s">
        <v>69</v>
      </c>
      <c r="D57" s="64" t="s">
        <v>46</v>
      </c>
      <c r="E57" s="31">
        <v>12280</v>
      </c>
      <c r="F57" s="32">
        <f t="shared" si="0"/>
        <v>13483</v>
      </c>
      <c r="G57" s="32">
        <f t="shared" si="1"/>
        <v>14036</v>
      </c>
      <c r="H57" s="32">
        <f t="shared" si="2"/>
        <v>14738</v>
      </c>
      <c r="I57" s="33">
        <f t="shared" si="3"/>
        <v>702</v>
      </c>
      <c r="J57" s="31">
        <v>8000</v>
      </c>
      <c r="K57" s="32">
        <f t="shared" si="4"/>
        <v>8784</v>
      </c>
      <c r="L57" s="23">
        <f t="shared" si="5"/>
        <v>9144</v>
      </c>
      <c r="M57" s="23">
        <f t="shared" si="6"/>
        <v>9601</v>
      </c>
      <c r="N57" s="34">
        <f t="shared" si="7"/>
        <v>457</v>
      </c>
    </row>
    <row r="58" spans="1:14" s="65" customFormat="1" ht="66.75" customHeight="1" thickBot="1">
      <c r="A58" s="23">
        <v>5</v>
      </c>
      <c r="B58" s="70" t="s">
        <v>97</v>
      </c>
      <c r="C58" s="70"/>
      <c r="D58" s="71" t="s">
        <v>19</v>
      </c>
      <c r="E58" s="35">
        <v>14000</v>
      </c>
      <c r="F58" s="36">
        <f t="shared" si="0"/>
        <v>15372</v>
      </c>
      <c r="G58" s="36">
        <f t="shared" si="1"/>
        <v>16002</v>
      </c>
      <c r="H58" s="36">
        <f t="shared" si="2"/>
        <v>16802</v>
      </c>
      <c r="I58" s="37">
        <f t="shared" si="3"/>
        <v>800</v>
      </c>
      <c r="J58" s="35">
        <v>9000</v>
      </c>
      <c r="K58" s="36">
        <f t="shared" si="4"/>
        <v>9882</v>
      </c>
      <c r="L58" s="24">
        <f t="shared" si="5"/>
        <v>10287</v>
      </c>
      <c r="M58" s="24">
        <f t="shared" si="6"/>
        <v>10801</v>
      </c>
      <c r="N58" s="25">
        <f t="shared" si="7"/>
        <v>514</v>
      </c>
    </row>
    <row r="59" spans="1:14" s="65" customFormat="1" ht="30.75" customHeight="1" thickBot="1">
      <c r="A59" s="62"/>
      <c r="B59" s="99" t="s">
        <v>121</v>
      </c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1"/>
    </row>
    <row r="60" spans="1:14" ht="29.25" customHeight="1">
      <c r="A60" s="23">
        <v>1</v>
      </c>
      <c r="B60" s="66" t="s">
        <v>80</v>
      </c>
      <c r="C60" s="66"/>
      <c r="D60" s="67" t="s">
        <v>8</v>
      </c>
      <c r="E60" s="26">
        <v>12500</v>
      </c>
      <c r="F60" s="27">
        <f t="shared" si="0"/>
        <v>13725</v>
      </c>
      <c r="G60" s="27">
        <f t="shared" si="1"/>
        <v>14288</v>
      </c>
      <c r="H60" s="27">
        <f t="shared" si="2"/>
        <v>15002</v>
      </c>
      <c r="I60" s="28">
        <f t="shared" si="3"/>
        <v>714</v>
      </c>
      <c r="J60" s="26">
        <v>8000</v>
      </c>
      <c r="K60" s="27">
        <f t="shared" si="4"/>
        <v>8784</v>
      </c>
      <c r="L60" s="38">
        <f t="shared" si="5"/>
        <v>9144</v>
      </c>
      <c r="M60" s="38">
        <f t="shared" si="6"/>
        <v>9601</v>
      </c>
      <c r="N60" s="39">
        <f t="shared" si="7"/>
        <v>457</v>
      </c>
    </row>
    <row r="61" spans="1:14" s="65" customFormat="1" ht="29.25" customHeight="1">
      <c r="A61" s="23">
        <v>2</v>
      </c>
      <c r="B61" s="63" t="s">
        <v>77</v>
      </c>
      <c r="C61" s="63"/>
      <c r="D61" s="64" t="s">
        <v>9</v>
      </c>
      <c r="E61" s="31">
        <v>12500</v>
      </c>
      <c r="F61" s="32">
        <f t="shared" si="0"/>
        <v>13725</v>
      </c>
      <c r="G61" s="32">
        <f t="shared" si="1"/>
        <v>14288</v>
      </c>
      <c r="H61" s="32">
        <f t="shared" si="2"/>
        <v>15002</v>
      </c>
      <c r="I61" s="33">
        <f t="shared" si="3"/>
        <v>714</v>
      </c>
      <c r="J61" s="31">
        <v>8000</v>
      </c>
      <c r="K61" s="32">
        <f t="shared" si="4"/>
        <v>8784</v>
      </c>
      <c r="L61" s="23">
        <f t="shared" si="5"/>
        <v>9144</v>
      </c>
      <c r="M61" s="23">
        <f t="shared" si="6"/>
        <v>9601</v>
      </c>
      <c r="N61" s="34">
        <f t="shared" si="7"/>
        <v>457</v>
      </c>
    </row>
    <row r="62" spans="1:14" s="65" customFormat="1" ht="29.25" customHeight="1">
      <c r="A62" s="23">
        <v>3</v>
      </c>
      <c r="B62" s="72" t="s">
        <v>78</v>
      </c>
      <c r="C62" s="72"/>
      <c r="D62" s="73" t="s">
        <v>10</v>
      </c>
      <c r="E62" s="31">
        <v>12500</v>
      </c>
      <c r="F62" s="32">
        <f t="shared" si="0"/>
        <v>13725</v>
      </c>
      <c r="G62" s="32">
        <f t="shared" si="1"/>
        <v>14288</v>
      </c>
      <c r="H62" s="32">
        <f t="shared" si="2"/>
        <v>15002</v>
      </c>
      <c r="I62" s="33">
        <f t="shared" si="3"/>
        <v>714</v>
      </c>
      <c r="J62" s="31">
        <v>8000</v>
      </c>
      <c r="K62" s="32">
        <f t="shared" si="4"/>
        <v>8784</v>
      </c>
      <c r="L62" s="23">
        <f t="shared" si="5"/>
        <v>9144</v>
      </c>
      <c r="M62" s="23">
        <f t="shared" si="6"/>
        <v>9601</v>
      </c>
      <c r="N62" s="34">
        <f t="shared" si="7"/>
        <v>457</v>
      </c>
    </row>
    <row r="63" spans="1:14" s="65" customFormat="1" ht="65.25" customHeight="1" thickBot="1">
      <c r="A63" s="23">
        <v>4</v>
      </c>
      <c r="B63" s="72" t="s">
        <v>76</v>
      </c>
      <c r="C63" s="72"/>
      <c r="D63" s="73" t="s">
        <v>16</v>
      </c>
      <c r="E63" s="31">
        <v>12500</v>
      </c>
      <c r="F63" s="40">
        <f t="shared" ref="F63" si="8">ROUND(E63*0.098+E63,0)</f>
        <v>13725</v>
      </c>
      <c r="G63" s="40">
        <f t="shared" ref="G63" si="9">ROUND(F63*0.041+F63,0)</f>
        <v>14288</v>
      </c>
      <c r="H63" s="40">
        <f t="shared" ref="H63" si="10">ROUND(G63*0.05+G63,0)</f>
        <v>15002</v>
      </c>
      <c r="I63" s="41">
        <f t="shared" ref="I63" si="11">H63-G63</f>
        <v>714</v>
      </c>
      <c r="J63" s="42">
        <v>8000</v>
      </c>
      <c r="K63" s="40">
        <f t="shared" ref="K63" si="12">ROUND(J63*0.098+J63,0)</f>
        <v>8784</v>
      </c>
      <c r="L63" s="43">
        <f t="shared" ref="L63" si="13">ROUND(K63*0.041+K63,0)</f>
        <v>9144</v>
      </c>
      <c r="M63" s="43">
        <f t="shared" ref="M63" si="14">ROUND(L63*0.05+L63,0)</f>
        <v>9601</v>
      </c>
      <c r="N63" s="44">
        <f t="shared" ref="N63" si="15">M63-L63</f>
        <v>457</v>
      </c>
    </row>
    <row r="64" spans="1:14" s="65" customFormat="1" ht="37.5" customHeight="1">
      <c r="A64" s="74"/>
      <c r="B64" s="82"/>
      <c r="C64" s="82"/>
      <c r="D64" s="82"/>
      <c r="E64" s="82"/>
      <c r="F64" s="82"/>
      <c r="G64" s="75"/>
      <c r="H64" s="75"/>
      <c r="I64" s="75"/>
      <c r="J64" s="76"/>
      <c r="K64" s="77"/>
    </row>
    <row r="65" spans="1:14" s="65" customFormat="1" ht="48" customHeight="1">
      <c r="A65" s="102" t="s">
        <v>122</v>
      </c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</row>
    <row r="66" spans="1:14" s="13" customFormat="1" ht="48" hidden="1" customHeight="1">
      <c r="A66" s="83" t="s">
        <v>52</v>
      </c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12"/>
      <c r="M66" s="12"/>
      <c r="N66" s="12"/>
    </row>
    <row r="67" spans="1:14" s="65" customFormat="1" ht="48" customHeight="1">
      <c r="A67" s="83" t="s">
        <v>123</v>
      </c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</row>
    <row r="68" spans="1:14" s="65" customFormat="1" ht="48" customHeight="1">
      <c r="A68" s="83" t="s">
        <v>125</v>
      </c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</row>
    <row r="69" spans="1:14" s="65" customFormat="1" ht="48" customHeight="1">
      <c r="A69" s="83" t="s">
        <v>124</v>
      </c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</row>
    <row r="70" spans="1:14" s="65" customFormat="1" ht="48" customHeight="1">
      <c r="A70" s="83" t="s">
        <v>126</v>
      </c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</row>
    <row r="71" spans="1:14" s="65" customFormat="1" ht="27" customHeight="1">
      <c r="A71" s="14"/>
      <c r="B71" s="14"/>
      <c r="C71" s="14"/>
      <c r="D71" s="14"/>
      <c r="E71" s="15"/>
      <c r="F71" s="16"/>
      <c r="G71" s="16"/>
      <c r="H71" s="16"/>
      <c r="I71" s="16"/>
      <c r="J71" s="16"/>
      <c r="K71" s="16"/>
    </row>
    <row r="72" spans="1:14" s="65" customFormat="1" ht="24.75" customHeight="1">
      <c r="A72" s="16"/>
      <c r="B72" s="45"/>
      <c r="C72" s="45"/>
      <c r="D72" s="16"/>
      <c r="E72" s="16"/>
      <c r="F72" s="16"/>
      <c r="G72" s="16"/>
      <c r="H72" s="16"/>
      <c r="I72" s="16"/>
      <c r="J72" s="16"/>
      <c r="K72" s="16"/>
    </row>
    <row r="73" spans="1:14" s="65" customFormat="1" ht="28.5" customHeight="1">
      <c r="A73" s="14"/>
      <c r="B73" s="15"/>
      <c r="C73" s="15"/>
      <c r="D73" s="16"/>
      <c r="E73" s="16"/>
      <c r="F73" s="16"/>
      <c r="G73" s="16"/>
      <c r="H73" s="16"/>
      <c r="I73" s="16"/>
      <c r="J73" s="16"/>
      <c r="K73" s="16"/>
    </row>
    <row r="74" spans="1:14" s="65" customFormat="1" ht="22.5" customHeight="1">
      <c r="A74" s="78"/>
      <c r="B74" s="45"/>
      <c r="C74" s="45"/>
      <c r="D74" s="78"/>
      <c r="E74" s="78"/>
      <c r="F74" s="78"/>
      <c r="G74" s="78"/>
      <c r="H74" s="78"/>
      <c r="I74" s="78"/>
      <c r="J74" s="78"/>
      <c r="K74" s="16"/>
    </row>
    <row r="75" spans="1:14" s="65" customFormat="1" ht="27" customHeight="1">
      <c r="A75" s="74"/>
      <c r="B75" s="45"/>
      <c r="C75" s="45"/>
      <c r="D75" s="45"/>
      <c r="E75" s="16"/>
      <c r="F75" s="16"/>
      <c r="G75" s="16"/>
      <c r="H75" s="16"/>
      <c r="I75" s="16"/>
      <c r="J75" s="16"/>
      <c r="K75" s="16"/>
    </row>
    <row r="76" spans="1:14" s="65" customFormat="1" ht="19.5" customHeight="1">
      <c r="A76" s="74"/>
      <c r="B76" s="45"/>
      <c r="C76" s="45"/>
      <c r="D76" s="45"/>
      <c r="E76" s="16"/>
      <c r="F76" s="16"/>
      <c r="G76" s="16"/>
      <c r="H76" s="16"/>
      <c r="I76" s="16"/>
      <c r="J76" s="16"/>
      <c r="K76" s="16"/>
    </row>
    <row r="77" spans="1:14" s="65" customFormat="1" ht="21.75" customHeight="1">
      <c r="A77" s="74"/>
      <c r="B77" s="45"/>
      <c r="C77" s="45"/>
      <c r="D77" s="45"/>
      <c r="E77" s="16"/>
      <c r="F77" s="16"/>
      <c r="G77" s="16"/>
      <c r="H77" s="16"/>
      <c r="I77" s="16"/>
      <c r="J77" s="16"/>
      <c r="K77" s="16"/>
    </row>
    <row r="78" spans="1:14" s="65" customFormat="1" ht="27.75" customHeight="1">
      <c r="A78" s="74"/>
      <c r="B78" s="45"/>
      <c r="C78" s="45"/>
      <c r="D78" s="45"/>
      <c r="E78" s="16"/>
      <c r="F78" s="16"/>
      <c r="G78" s="16"/>
      <c r="H78" s="16"/>
      <c r="I78" s="16"/>
      <c r="J78" s="16"/>
      <c r="K78" s="16"/>
    </row>
    <row r="79" spans="1:14" s="65" customFormat="1" ht="27.75" customHeight="1">
      <c r="A79" s="74"/>
      <c r="B79" s="45"/>
      <c r="C79" s="45"/>
      <c r="D79" s="45"/>
      <c r="E79" s="16"/>
      <c r="F79" s="16"/>
      <c r="G79" s="16"/>
      <c r="H79" s="16"/>
      <c r="I79" s="16"/>
      <c r="J79" s="16"/>
      <c r="K79" s="16"/>
    </row>
    <row r="80" spans="1:14" s="65" customFormat="1" ht="25.5" customHeight="1">
      <c r="A80" s="74"/>
      <c r="B80" s="45"/>
      <c r="C80" s="45"/>
      <c r="D80" s="45"/>
      <c r="E80" s="16"/>
      <c r="F80" s="16"/>
      <c r="G80" s="16"/>
      <c r="H80" s="16"/>
      <c r="I80" s="16"/>
      <c r="J80" s="16"/>
      <c r="K80" s="16"/>
    </row>
    <row r="81" spans="1:11" s="65" customFormat="1" ht="24" customHeight="1">
      <c r="A81" s="74"/>
      <c r="B81" s="79"/>
      <c r="C81" s="79"/>
      <c r="D81" s="79"/>
      <c r="E81" s="16"/>
      <c r="F81" s="16"/>
      <c r="G81" s="16"/>
      <c r="H81" s="16"/>
      <c r="I81" s="16"/>
      <c r="J81" s="16"/>
      <c r="K81" s="16"/>
    </row>
    <row r="82" spans="1:11" s="65" customFormat="1" ht="19.5" customHeight="1">
      <c r="A82" s="74"/>
      <c r="B82" s="15"/>
      <c r="C82" s="15"/>
      <c r="D82" s="15"/>
      <c r="E82" s="16"/>
      <c r="F82" s="16"/>
      <c r="G82" s="16"/>
      <c r="H82" s="16"/>
      <c r="I82" s="16"/>
      <c r="J82" s="16"/>
      <c r="K82" s="16"/>
    </row>
    <row r="83" spans="1:11" s="65" customFormat="1" ht="42" customHeight="1">
      <c r="A83" s="74"/>
      <c r="B83" s="15"/>
      <c r="C83" s="15"/>
      <c r="D83" s="15"/>
      <c r="E83" s="16"/>
      <c r="F83" s="16"/>
      <c r="G83" s="16"/>
      <c r="H83" s="16"/>
      <c r="I83" s="16"/>
      <c r="J83" s="16"/>
      <c r="K83" s="16"/>
    </row>
    <row r="84" spans="1:11" s="65" customFormat="1" ht="44.25" customHeight="1">
      <c r="A84" s="74"/>
      <c r="B84" s="80"/>
      <c r="C84" s="80"/>
      <c r="D84" s="80"/>
    </row>
    <row r="85" spans="1:11" s="65" customFormat="1">
      <c r="A85" s="74"/>
      <c r="B85" s="80"/>
      <c r="C85" s="80"/>
      <c r="D85" s="80"/>
    </row>
    <row r="86" spans="1:11" s="65" customFormat="1">
      <c r="A86" s="74"/>
      <c r="B86" s="80"/>
      <c r="C86" s="80"/>
      <c r="D86" s="80"/>
    </row>
    <row r="87" spans="1:11" s="65" customFormat="1">
      <c r="A87" s="74"/>
      <c r="B87" s="80"/>
      <c r="C87" s="80"/>
      <c r="D87" s="80"/>
    </row>
    <row r="88" spans="1:11" s="65" customFormat="1">
      <c r="A88" s="74"/>
      <c r="B88" s="80"/>
      <c r="C88" s="80"/>
      <c r="D88" s="80"/>
    </row>
    <row r="89" spans="1:11" s="65" customFormat="1">
      <c r="A89" s="74"/>
      <c r="B89" s="80"/>
      <c r="C89" s="80"/>
      <c r="D89" s="80"/>
    </row>
    <row r="90" spans="1:11" s="65" customFormat="1">
      <c r="A90" s="74"/>
      <c r="B90" s="80"/>
      <c r="C90" s="80"/>
      <c r="D90" s="80"/>
    </row>
    <row r="91" spans="1:11" s="65" customFormat="1">
      <c r="A91" s="74"/>
      <c r="B91" s="80"/>
      <c r="C91" s="80"/>
      <c r="D91" s="80"/>
    </row>
    <row r="92" spans="1:11" s="65" customFormat="1">
      <c r="A92" s="74"/>
      <c r="B92" s="80"/>
      <c r="C92" s="80"/>
      <c r="D92" s="80"/>
    </row>
    <row r="93" spans="1:11" s="65" customFormat="1">
      <c r="A93" s="74"/>
      <c r="B93" s="80"/>
      <c r="C93" s="80"/>
      <c r="D93" s="80"/>
    </row>
    <row r="94" spans="1:11" s="65" customFormat="1">
      <c r="A94" s="74"/>
      <c r="B94" s="80"/>
      <c r="C94" s="80"/>
      <c r="D94" s="80"/>
    </row>
    <row r="95" spans="1:11" s="65" customFormat="1">
      <c r="A95" s="74"/>
      <c r="B95" s="80"/>
      <c r="C95" s="80"/>
      <c r="D95" s="80"/>
    </row>
    <row r="96" spans="1:11" s="65" customFormat="1">
      <c r="A96" s="74"/>
      <c r="B96" s="80"/>
      <c r="C96" s="80"/>
      <c r="D96" s="80"/>
    </row>
    <row r="97" spans="1:4" s="65" customFormat="1">
      <c r="A97" s="74"/>
      <c r="B97" s="80"/>
      <c r="C97" s="80"/>
      <c r="D97" s="80"/>
    </row>
    <row r="98" spans="1:4" s="65" customFormat="1">
      <c r="A98" s="74"/>
      <c r="B98" s="80"/>
      <c r="C98" s="80"/>
      <c r="D98" s="80"/>
    </row>
    <row r="99" spans="1:4" s="65" customFormat="1">
      <c r="A99" s="74"/>
      <c r="B99" s="80"/>
      <c r="C99" s="80"/>
      <c r="D99" s="80"/>
    </row>
    <row r="100" spans="1:4" s="65" customFormat="1">
      <c r="A100" s="74"/>
      <c r="B100" s="80"/>
      <c r="C100" s="80"/>
      <c r="D100" s="80"/>
    </row>
    <row r="101" spans="1:4" s="65" customFormat="1">
      <c r="A101" s="74"/>
      <c r="B101" s="80"/>
      <c r="C101" s="80"/>
      <c r="D101" s="80"/>
    </row>
    <row r="102" spans="1:4" s="65" customFormat="1">
      <c r="A102" s="74"/>
      <c r="B102" s="80"/>
      <c r="C102" s="80"/>
      <c r="D102" s="80"/>
    </row>
    <row r="103" spans="1:4" s="65" customFormat="1">
      <c r="A103" s="74"/>
      <c r="B103" s="80"/>
      <c r="C103" s="80"/>
      <c r="D103" s="80"/>
    </row>
    <row r="104" spans="1:4" s="65" customFormat="1">
      <c r="A104" s="74"/>
      <c r="B104" s="80"/>
      <c r="C104" s="80"/>
      <c r="D104" s="80"/>
    </row>
    <row r="105" spans="1:4" s="65" customFormat="1">
      <c r="A105" s="74"/>
      <c r="B105" s="80"/>
      <c r="C105" s="80"/>
      <c r="D105" s="80"/>
    </row>
    <row r="106" spans="1:4" s="65" customFormat="1">
      <c r="A106" s="74"/>
      <c r="B106" s="80"/>
      <c r="C106" s="80"/>
      <c r="D106" s="80"/>
    </row>
    <row r="107" spans="1:4" s="65" customFormat="1">
      <c r="A107" s="74"/>
      <c r="B107" s="80"/>
      <c r="C107" s="80"/>
      <c r="D107" s="80"/>
    </row>
    <row r="108" spans="1:4" s="65" customFormat="1">
      <c r="A108" s="74"/>
      <c r="B108" s="80"/>
      <c r="C108" s="80"/>
      <c r="D108" s="80"/>
    </row>
    <row r="109" spans="1:4" s="65" customFormat="1">
      <c r="A109" s="74"/>
      <c r="B109" s="80"/>
      <c r="C109" s="80"/>
      <c r="D109" s="80"/>
    </row>
    <row r="110" spans="1:4" s="65" customFormat="1">
      <c r="A110" s="74"/>
      <c r="B110" s="80"/>
      <c r="C110" s="80"/>
      <c r="D110" s="80"/>
    </row>
    <row r="111" spans="1:4" s="65" customFormat="1">
      <c r="A111" s="74"/>
      <c r="B111" s="80"/>
      <c r="C111" s="80"/>
      <c r="D111" s="80"/>
    </row>
    <row r="112" spans="1:4" s="65" customFormat="1">
      <c r="A112" s="74"/>
      <c r="B112" s="80"/>
      <c r="C112" s="80"/>
      <c r="D112" s="80"/>
    </row>
    <row r="113" spans="1:4" s="65" customFormat="1">
      <c r="A113" s="74"/>
      <c r="B113" s="80"/>
      <c r="C113" s="80"/>
      <c r="D113" s="80"/>
    </row>
    <row r="114" spans="1:4" s="65" customFormat="1">
      <c r="A114" s="74"/>
      <c r="B114" s="80"/>
      <c r="C114" s="80"/>
      <c r="D114" s="80"/>
    </row>
    <row r="115" spans="1:4" s="65" customFormat="1">
      <c r="A115" s="74"/>
      <c r="B115" s="80"/>
      <c r="C115" s="80"/>
      <c r="D115" s="80"/>
    </row>
    <row r="116" spans="1:4" s="65" customFormat="1">
      <c r="A116" s="74"/>
      <c r="B116" s="80"/>
      <c r="C116" s="80"/>
      <c r="D116" s="80"/>
    </row>
    <row r="117" spans="1:4" s="65" customFormat="1">
      <c r="A117" s="74"/>
      <c r="B117" s="80"/>
      <c r="C117" s="80"/>
      <c r="D117" s="80"/>
    </row>
    <row r="118" spans="1:4" s="65" customFormat="1">
      <c r="A118" s="74"/>
      <c r="B118" s="80"/>
      <c r="C118" s="80"/>
      <c r="D118" s="80"/>
    </row>
    <row r="119" spans="1:4" s="65" customFormat="1">
      <c r="A119" s="74"/>
      <c r="B119" s="80"/>
      <c r="C119" s="80"/>
      <c r="D119" s="80"/>
    </row>
    <row r="120" spans="1:4" s="65" customFormat="1">
      <c r="A120" s="74"/>
      <c r="B120" s="80"/>
      <c r="C120" s="80"/>
      <c r="D120" s="80"/>
    </row>
    <row r="121" spans="1:4" s="65" customFormat="1">
      <c r="A121" s="74"/>
      <c r="B121" s="80"/>
      <c r="C121" s="80"/>
      <c r="D121" s="80"/>
    </row>
    <row r="122" spans="1:4" s="65" customFormat="1">
      <c r="A122" s="74"/>
      <c r="B122" s="80"/>
      <c r="C122" s="80"/>
      <c r="D122" s="80"/>
    </row>
    <row r="123" spans="1:4" s="65" customFormat="1">
      <c r="A123" s="74"/>
      <c r="B123" s="80"/>
      <c r="C123" s="80"/>
      <c r="D123" s="80"/>
    </row>
    <row r="124" spans="1:4" s="65" customFormat="1">
      <c r="A124" s="74"/>
      <c r="B124" s="80"/>
      <c r="C124" s="80"/>
      <c r="D124" s="80"/>
    </row>
    <row r="125" spans="1:4" s="65" customFormat="1">
      <c r="A125" s="74"/>
      <c r="B125" s="80"/>
      <c r="C125" s="80"/>
      <c r="D125" s="80"/>
    </row>
    <row r="126" spans="1:4" s="65" customFormat="1">
      <c r="A126" s="74"/>
      <c r="B126" s="80"/>
      <c r="C126" s="80"/>
      <c r="D126" s="80"/>
    </row>
    <row r="127" spans="1:4" s="65" customFormat="1">
      <c r="A127" s="74"/>
      <c r="B127" s="80"/>
      <c r="C127" s="80"/>
      <c r="D127" s="80"/>
    </row>
    <row r="128" spans="1:4" s="65" customFormat="1">
      <c r="A128" s="74"/>
      <c r="B128" s="80"/>
      <c r="C128" s="80"/>
      <c r="D128" s="80"/>
    </row>
    <row r="129" spans="1:4" s="65" customFormat="1">
      <c r="A129" s="74"/>
      <c r="B129" s="80"/>
      <c r="C129" s="80"/>
      <c r="D129" s="80"/>
    </row>
    <row r="130" spans="1:4" s="65" customFormat="1">
      <c r="A130" s="74"/>
      <c r="B130" s="80"/>
      <c r="C130" s="80"/>
      <c r="D130" s="80"/>
    </row>
    <row r="131" spans="1:4" s="65" customFormat="1">
      <c r="A131" s="74"/>
      <c r="B131" s="80"/>
      <c r="C131" s="80"/>
      <c r="D131" s="80"/>
    </row>
    <row r="132" spans="1:4" s="65" customFormat="1">
      <c r="A132" s="74"/>
      <c r="B132" s="80"/>
      <c r="C132" s="80"/>
      <c r="D132" s="80"/>
    </row>
    <row r="133" spans="1:4" s="65" customFormat="1">
      <c r="A133" s="74"/>
      <c r="B133" s="80"/>
      <c r="C133" s="80"/>
      <c r="D133" s="80"/>
    </row>
    <row r="134" spans="1:4" s="65" customFormat="1">
      <c r="A134" s="74"/>
      <c r="B134" s="80"/>
      <c r="C134" s="80"/>
      <c r="D134" s="80"/>
    </row>
    <row r="135" spans="1:4" s="65" customFormat="1">
      <c r="A135" s="74"/>
      <c r="B135" s="80"/>
      <c r="C135" s="80"/>
      <c r="D135" s="80"/>
    </row>
    <row r="136" spans="1:4" s="65" customFormat="1">
      <c r="A136" s="74"/>
      <c r="B136" s="80"/>
      <c r="C136" s="80"/>
      <c r="D136" s="80"/>
    </row>
    <row r="137" spans="1:4" s="65" customFormat="1">
      <c r="A137" s="74"/>
      <c r="B137" s="80"/>
      <c r="C137" s="80"/>
      <c r="D137" s="80"/>
    </row>
    <row r="138" spans="1:4" s="65" customFormat="1">
      <c r="A138" s="74"/>
      <c r="B138" s="80"/>
      <c r="C138" s="80"/>
      <c r="D138" s="80"/>
    </row>
    <row r="139" spans="1:4" s="65" customFormat="1">
      <c r="A139" s="74"/>
      <c r="B139" s="80"/>
      <c r="C139" s="80"/>
      <c r="D139" s="80"/>
    </row>
    <row r="140" spans="1:4" s="65" customFormat="1">
      <c r="A140" s="74"/>
      <c r="B140" s="80"/>
      <c r="C140" s="80"/>
      <c r="D140" s="80"/>
    </row>
    <row r="141" spans="1:4" s="65" customFormat="1">
      <c r="A141" s="74"/>
      <c r="B141" s="80"/>
      <c r="C141" s="80"/>
      <c r="D141" s="80"/>
    </row>
    <row r="142" spans="1:4" s="65" customFormat="1">
      <c r="A142" s="74"/>
      <c r="B142" s="80"/>
      <c r="C142" s="80"/>
      <c r="D142" s="80"/>
    </row>
    <row r="143" spans="1:4" s="65" customFormat="1">
      <c r="A143" s="74"/>
      <c r="B143" s="80"/>
      <c r="C143" s="80"/>
      <c r="D143" s="80"/>
    </row>
    <row r="144" spans="1:4" s="65" customFormat="1">
      <c r="A144" s="74"/>
      <c r="B144" s="80"/>
      <c r="C144" s="80"/>
      <c r="D144" s="80"/>
    </row>
    <row r="145" spans="1:4" s="65" customFormat="1">
      <c r="A145" s="74"/>
      <c r="B145" s="80"/>
      <c r="C145" s="80"/>
      <c r="D145" s="80"/>
    </row>
    <row r="146" spans="1:4" s="65" customFormat="1">
      <c r="A146" s="74"/>
      <c r="B146" s="80"/>
      <c r="C146" s="80"/>
      <c r="D146" s="80"/>
    </row>
    <row r="147" spans="1:4" s="65" customFormat="1">
      <c r="A147" s="74"/>
      <c r="B147" s="80"/>
      <c r="C147" s="80"/>
      <c r="D147" s="80"/>
    </row>
    <row r="148" spans="1:4" s="65" customFormat="1">
      <c r="A148" s="74"/>
      <c r="B148" s="80"/>
      <c r="C148" s="80"/>
      <c r="D148" s="80"/>
    </row>
    <row r="149" spans="1:4" s="65" customFormat="1">
      <c r="A149" s="74"/>
      <c r="B149" s="80"/>
      <c r="C149" s="80"/>
      <c r="D149" s="80"/>
    </row>
    <row r="150" spans="1:4" s="65" customFormat="1">
      <c r="A150" s="74"/>
      <c r="B150" s="80"/>
      <c r="C150" s="80"/>
      <c r="D150" s="80"/>
    </row>
    <row r="151" spans="1:4" s="65" customFormat="1">
      <c r="A151" s="74"/>
      <c r="B151" s="80"/>
      <c r="C151" s="80"/>
      <c r="D151" s="80"/>
    </row>
    <row r="152" spans="1:4" s="65" customFormat="1">
      <c r="A152" s="74"/>
      <c r="B152" s="80"/>
      <c r="C152" s="80"/>
      <c r="D152" s="80"/>
    </row>
    <row r="153" spans="1:4" s="65" customFormat="1">
      <c r="A153" s="74"/>
      <c r="B153" s="80"/>
      <c r="C153" s="80"/>
      <c r="D153" s="80"/>
    </row>
    <row r="154" spans="1:4" s="65" customFormat="1">
      <c r="A154" s="74"/>
      <c r="B154" s="80"/>
      <c r="C154" s="80"/>
      <c r="D154" s="80"/>
    </row>
    <row r="155" spans="1:4" s="65" customFormat="1">
      <c r="A155" s="74"/>
      <c r="B155" s="80"/>
      <c r="C155" s="80"/>
      <c r="D155" s="80"/>
    </row>
    <row r="156" spans="1:4" s="65" customFormat="1">
      <c r="A156" s="74"/>
      <c r="B156" s="80"/>
      <c r="C156" s="80"/>
      <c r="D156" s="80"/>
    </row>
    <row r="157" spans="1:4" s="65" customFormat="1">
      <c r="A157" s="74"/>
      <c r="B157" s="80"/>
      <c r="C157" s="80"/>
      <c r="D157" s="80"/>
    </row>
    <row r="158" spans="1:4" s="65" customFormat="1">
      <c r="A158" s="74"/>
      <c r="B158" s="80"/>
      <c r="C158" s="80"/>
      <c r="D158" s="80"/>
    </row>
    <row r="159" spans="1:4" s="65" customFormat="1">
      <c r="A159" s="74"/>
      <c r="B159" s="80"/>
      <c r="C159" s="80"/>
      <c r="D159" s="80"/>
    </row>
    <row r="160" spans="1:4" s="65" customFormat="1">
      <c r="A160" s="74"/>
      <c r="B160" s="80"/>
      <c r="C160" s="80"/>
      <c r="D160" s="80"/>
    </row>
    <row r="161" spans="1:4" s="65" customFormat="1">
      <c r="A161" s="74"/>
      <c r="B161" s="80"/>
      <c r="C161" s="80"/>
      <c r="D161" s="80"/>
    </row>
    <row r="162" spans="1:4" s="65" customFormat="1">
      <c r="A162" s="74"/>
      <c r="B162" s="80"/>
      <c r="C162" s="80"/>
      <c r="D162" s="80"/>
    </row>
    <row r="163" spans="1:4" s="65" customFormat="1">
      <c r="A163" s="74"/>
      <c r="B163" s="80"/>
      <c r="C163" s="80"/>
      <c r="D163" s="80"/>
    </row>
    <row r="164" spans="1:4" s="65" customFormat="1">
      <c r="A164" s="74"/>
      <c r="B164" s="80"/>
      <c r="C164" s="80"/>
      <c r="D164" s="80"/>
    </row>
    <row r="165" spans="1:4" s="65" customFormat="1">
      <c r="A165" s="74"/>
      <c r="B165" s="80"/>
      <c r="C165" s="80"/>
      <c r="D165" s="80"/>
    </row>
    <row r="166" spans="1:4" s="65" customFormat="1">
      <c r="A166" s="74"/>
      <c r="B166" s="80"/>
      <c r="C166" s="80"/>
      <c r="D166" s="80"/>
    </row>
    <row r="167" spans="1:4" s="65" customFormat="1">
      <c r="A167" s="74"/>
      <c r="B167" s="80"/>
      <c r="C167" s="80"/>
      <c r="D167" s="80"/>
    </row>
    <row r="168" spans="1:4" s="65" customFormat="1">
      <c r="A168" s="74"/>
      <c r="B168" s="80"/>
      <c r="C168" s="80"/>
      <c r="D168" s="80"/>
    </row>
    <row r="169" spans="1:4" s="65" customFormat="1">
      <c r="A169" s="74"/>
      <c r="B169" s="80"/>
      <c r="C169" s="80"/>
      <c r="D169" s="80"/>
    </row>
    <row r="170" spans="1:4" s="65" customFormat="1">
      <c r="A170" s="74"/>
      <c r="B170" s="80"/>
      <c r="C170" s="80"/>
      <c r="D170" s="80"/>
    </row>
    <row r="171" spans="1:4" s="65" customFormat="1">
      <c r="A171" s="74"/>
      <c r="B171" s="80"/>
      <c r="C171" s="80"/>
      <c r="D171" s="80"/>
    </row>
    <row r="172" spans="1:4" s="65" customFormat="1">
      <c r="A172" s="74"/>
      <c r="B172" s="80"/>
      <c r="C172" s="80"/>
      <c r="D172" s="80"/>
    </row>
    <row r="173" spans="1:4" s="65" customFormat="1">
      <c r="A173" s="74"/>
      <c r="B173" s="80"/>
      <c r="C173" s="80"/>
      <c r="D173" s="80"/>
    </row>
    <row r="174" spans="1:4" s="65" customFormat="1">
      <c r="A174" s="74"/>
      <c r="B174" s="80"/>
      <c r="C174" s="80"/>
      <c r="D174" s="80"/>
    </row>
    <row r="175" spans="1:4" s="65" customFormat="1">
      <c r="A175" s="74"/>
      <c r="B175" s="80"/>
      <c r="C175" s="80"/>
      <c r="D175" s="80"/>
    </row>
    <row r="176" spans="1:4" s="65" customFormat="1">
      <c r="A176" s="74"/>
      <c r="B176" s="80"/>
      <c r="C176" s="80"/>
      <c r="D176" s="80"/>
    </row>
    <row r="177" spans="1:4" s="65" customFormat="1">
      <c r="A177" s="74"/>
      <c r="B177" s="80"/>
      <c r="C177" s="80"/>
      <c r="D177" s="80"/>
    </row>
    <row r="178" spans="1:4" s="65" customFormat="1">
      <c r="A178" s="74"/>
      <c r="B178" s="80"/>
      <c r="C178" s="80"/>
      <c r="D178" s="80"/>
    </row>
    <row r="179" spans="1:4" s="65" customFormat="1">
      <c r="A179" s="74"/>
      <c r="B179" s="80"/>
      <c r="C179" s="80"/>
      <c r="D179" s="80"/>
    </row>
    <row r="180" spans="1:4" s="65" customFormat="1">
      <c r="A180" s="74"/>
      <c r="B180" s="80"/>
      <c r="C180" s="80"/>
      <c r="D180" s="80"/>
    </row>
    <row r="181" spans="1:4" s="65" customFormat="1">
      <c r="A181" s="74"/>
      <c r="B181" s="80"/>
      <c r="C181" s="80"/>
      <c r="D181" s="80"/>
    </row>
    <row r="182" spans="1:4" s="65" customFormat="1">
      <c r="A182" s="74"/>
      <c r="B182" s="80"/>
      <c r="C182" s="80"/>
      <c r="D182" s="80"/>
    </row>
    <row r="183" spans="1:4" s="65" customFormat="1">
      <c r="A183" s="74"/>
      <c r="B183" s="80"/>
      <c r="C183" s="80"/>
      <c r="D183" s="80"/>
    </row>
    <row r="184" spans="1:4" s="65" customFormat="1">
      <c r="A184" s="74"/>
      <c r="B184" s="80"/>
      <c r="C184" s="80"/>
      <c r="D184" s="80"/>
    </row>
    <row r="185" spans="1:4" s="65" customFormat="1">
      <c r="A185" s="74"/>
      <c r="B185" s="80"/>
      <c r="C185" s="80"/>
      <c r="D185" s="80"/>
    </row>
    <row r="186" spans="1:4" s="65" customFormat="1">
      <c r="A186" s="74"/>
      <c r="B186" s="80"/>
      <c r="C186" s="80"/>
      <c r="D186" s="80"/>
    </row>
    <row r="187" spans="1:4" s="65" customFormat="1">
      <c r="A187" s="74"/>
      <c r="B187" s="80"/>
      <c r="C187" s="80"/>
      <c r="D187" s="80"/>
    </row>
    <row r="188" spans="1:4" s="65" customFormat="1">
      <c r="A188" s="74"/>
      <c r="B188" s="80"/>
      <c r="C188" s="80"/>
      <c r="D188" s="80"/>
    </row>
    <row r="189" spans="1:4" s="65" customFormat="1">
      <c r="A189" s="74"/>
      <c r="B189" s="80"/>
      <c r="C189" s="80"/>
      <c r="D189" s="80"/>
    </row>
    <row r="190" spans="1:4" s="65" customFormat="1">
      <c r="A190" s="74"/>
      <c r="B190" s="80"/>
      <c r="C190" s="80"/>
      <c r="D190" s="80"/>
    </row>
    <row r="191" spans="1:4" s="65" customFormat="1">
      <c r="A191" s="74"/>
      <c r="B191" s="80"/>
      <c r="C191" s="80"/>
      <c r="D191" s="80"/>
    </row>
    <row r="192" spans="1:4" s="65" customFormat="1">
      <c r="A192" s="74"/>
      <c r="B192" s="80"/>
      <c r="C192" s="80"/>
      <c r="D192" s="80"/>
    </row>
    <row r="193" spans="1:4" s="65" customFormat="1">
      <c r="A193" s="74"/>
      <c r="B193" s="80"/>
      <c r="C193" s="80"/>
      <c r="D193" s="80"/>
    </row>
    <row r="194" spans="1:4" s="65" customFormat="1">
      <c r="A194" s="74"/>
      <c r="B194" s="80"/>
      <c r="C194" s="80"/>
      <c r="D194" s="80"/>
    </row>
    <row r="195" spans="1:4" s="65" customFormat="1">
      <c r="A195" s="74"/>
      <c r="B195" s="80"/>
      <c r="C195" s="80"/>
      <c r="D195" s="80"/>
    </row>
    <row r="196" spans="1:4" s="65" customFormat="1">
      <c r="A196" s="74"/>
      <c r="B196" s="80"/>
      <c r="C196" s="80"/>
      <c r="D196" s="80"/>
    </row>
    <row r="197" spans="1:4" s="65" customFormat="1">
      <c r="A197" s="74"/>
      <c r="B197" s="80"/>
      <c r="C197" s="80"/>
      <c r="D197" s="80"/>
    </row>
    <row r="198" spans="1:4" s="65" customFormat="1">
      <c r="A198" s="74"/>
      <c r="B198" s="80"/>
      <c r="C198" s="80"/>
      <c r="D198" s="80"/>
    </row>
    <row r="199" spans="1:4" s="65" customFormat="1">
      <c r="A199" s="74"/>
      <c r="B199" s="80"/>
      <c r="C199" s="80"/>
      <c r="D199" s="80"/>
    </row>
    <row r="200" spans="1:4" s="65" customFormat="1">
      <c r="A200" s="74"/>
      <c r="B200" s="80"/>
      <c r="C200" s="80"/>
      <c r="D200" s="80"/>
    </row>
    <row r="201" spans="1:4" s="65" customFormat="1">
      <c r="A201" s="74"/>
      <c r="B201" s="80"/>
      <c r="C201" s="80"/>
      <c r="D201" s="80"/>
    </row>
    <row r="202" spans="1:4" s="65" customFormat="1">
      <c r="A202" s="74"/>
      <c r="B202" s="80"/>
      <c r="C202" s="80"/>
      <c r="D202" s="80"/>
    </row>
    <row r="203" spans="1:4" s="65" customFormat="1">
      <c r="A203" s="74"/>
      <c r="B203" s="80"/>
      <c r="C203" s="80"/>
      <c r="D203" s="80"/>
    </row>
    <row r="204" spans="1:4" s="65" customFormat="1">
      <c r="A204" s="74"/>
      <c r="B204" s="80"/>
      <c r="C204" s="80"/>
      <c r="D204" s="80"/>
    </row>
    <row r="205" spans="1:4" s="65" customFormat="1">
      <c r="A205" s="74"/>
      <c r="B205" s="80"/>
      <c r="C205" s="80"/>
      <c r="D205" s="80"/>
    </row>
    <row r="206" spans="1:4" s="65" customFormat="1">
      <c r="A206" s="74"/>
      <c r="B206" s="80"/>
      <c r="C206" s="80"/>
      <c r="D206" s="80"/>
    </row>
    <row r="207" spans="1:4" s="65" customFormat="1">
      <c r="A207" s="74"/>
      <c r="B207" s="80"/>
      <c r="C207" s="80"/>
      <c r="D207" s="80"/>
    </row>
    <row r="208" spans="1:4" s="65" customFormat="1">
      <c r="A208" s="74"/>
      <c r="B208" s="80"/>
      <c r="C208" s="80"/>
      <c r="D208" s="80"/>
    </row>
    <row r="209" spans="1:4" s="65" customFormat="1">
      <c r="A209" s="74"/>
      <c r="B209" s="80"/>
      <c r="C209" s="80"/>
      <c r="D209" s="80"/>
    </row>
    <row r="210" spans="1:4" s="65" customFormat="1">
      <c r="A210" s="74"/>
      <c r="B210" s="80"/>
      <c r="C210" s="80"/>
      <c r="D210" s="80"/>
    </row>
    <row r="211" spans="1:4" s="65" customFormat="1">
      <c r="A211" s="74"/>
      <c r="B211" s="80"/>
      <c r="C211" s="80"/>
      <c r="D211" s="80"/>
    </row>
    <row r="212" spans="1:4" s="65" customFormat="1">
      <c r="A212" s="74"/>
      <c r="B212" s="80"/>
      <c r="C212" s="80"/>
      <c r="D212" s="80"/>
    </row>
    <row r="213" spans="1:4" s="65" customFormat="1">
      <c r="A213" s="74"/>
      <c r="B213" s="80"/>
      <c r="C213" s="80"/>
      <c r="D213" s="80"/>
    </row>
    <row r="214" spans="1:4" s="65" customFormat="1">
      <c r="A214" s="74"/>
      <c r="B214" s="80"/>
      <c r="C214" s="80"/>
      <c r="D214" s="80"/>
    </row>
    <row r="215" spans="1:4" s="65" customFormat="1">
      <c r="A215" s="74"/>
      <c r="B215" s="80"/>
      <c r="C215" s="80"/>
      <c r="D215" s="80"/>
    </row>
    <row r="216" spans="1:4" s="65" customFormat="1">
      <c r="A216" s="74"/>
      <c r="B216" s="80"/>
      <c r="C216" s="80"/>
      <c r="D216" s="80"/>
    </row>
    <row r="217" spans="1:4" s="65" customFormat="1">
      <c r="A217" s="74"/>
      <c r="B217" s="80"/>
      <c r="C217" s="80"/>
      <c r="D217" s="80"/>
    </row>
    <row r="218" spans="1:4" s="65" customFormat="1">
      <c r="A218" s="74"/>
      <c r="B218" s="80"/>
      <c r="C218" s="80"/>
      <c r="D218" s="80"/>
    </row>
    <row r="219" spans="1:4" s="65" customFormat="1">
      <c r="A219" s="74"/>
      <c r="B219" s="80"/>
      <c r="C219" s="80"/>
      <c r="D219" s="80"/>
    </row>
    <row r="220" spans="1:4" s="65" customFormat="1">
      <c r="A220" s="74"/>
      <c r="B220" s="80"/>
      <c r="C220" s="80"/>
      <c r="D220" s="80"/>
    </row>
    <row r="221" spans="1:4" s="65" customFormat="1">
      <c r="A221" s="74"/>
      <c r="B221" s="80"/>
      <c r="C221" s="80"/>
      <c r="D221" s="80"/>
    </row>
    <row r="222" spans="1:4" s="65" customFormat="1">
      <c r="A222" s="74"/>
      <c r="B222" s="80"/>
      <c r="C222" s="80"/>
      <c r="D222" s="80"/>
    </row>
    <row r="223" spans="1:4" s="65" customFormat="1">
      <c r="A223" s="74"/>
      <c r="B223" s="80"/>
      <c r="C223" s="80"/>
      <c r="D223" s="80"/>
    </row>
    <row r="224" spans="1:4" s="65" customFormat="1">
      <c r="A224" s="74"/>
      <c r="B224" s="80"/>
      <c r="C224" s="80"/>
      <c r="D224" s="80"/>
    </row>
    <row r="225" spans="1:4" s="65" customFormat="1">
      <c r="A225" s="74"/>
      <c r="B225" s="80"/>
      <c r="C225" s="80"/>
      <c r="D225" s="80"/>
    </row>
    <row r="226" spans="1:4" s="65" customFormat="1">
      <c r="A226" s="74"/>
      <c r="B226" s="80"/>
      <c r="C226" s="80"/>
      <c r="D226" s="80"/>
    </row>
    <row r="227" spans="1:4" s="65" customFormat="1">
      <c r="A227" s="74"/>
      <c r="B227" s="80"/>
      <c r="C227" s="80"/>
      <c r="D227" s="80"/>
    </row>
    <row r="228" spans="1:4" s="65" customFormat="1">
      <c r="A228" s="74"/>
      <c r="B228" s="80"/>
      <c r="C228" s="80"/>
      <c r="D228" s="80"/>
    </row>
    <row r="229" spans="1:4" s="65" customFormat="1">
      <c r="A229" s="74"/>
      <c r="B229" s="80"/>
      <c r="C229" s="80"/>
      <c r="D229" s="80"/>
    </row>
    <row r="230" spans="1:4" s="65" customFormat="1">
      <c r="A230" s="74"/>
      <c r="B230" s="80"/>
      <c r="C230" s="80"/>
      <c r="D230" s="80"/>
    </row>
    <row r="231" spans="1:4" s="65" customFormat="1">
      <c r="A231" s="74"/>
      <c r="B231" s="80"/>
      <c r="C231" s="80"/>
      <c r="D231" s="80"/>
    </row>
    <row r="232" spans="1:4" s="65" customFormat="1">
      <c r="A232" s="74"/>
      <c r="B232" s="80"/>
      <c r="C232" s="80"/>
      <c r="D232" s="80"/>
    </row>
    <row r="233" spans="1:4" s="65" customFormat="1">
      <c r="A233" s="74"/>
      <c r="B233" s="80"/>
      <c r="C233" s="80"/>
      <c r="D233" s="80"/>
    </row>
    <row r="234" spans="1:4" s="65" customFormat="1">
      <c r="A234" s="74"/>
      <c r="B234" s="80"/>
      <c r="C234" s="80"/>
      <c r="D234" s="80"/>
    </row>
    <row r="235" spans="1:4" s="65" customFormat="1">
      <c r="A235" s="74"/>
      <c r="B235" s="80"/>
      <c r="C235" s="80"/>
      <c r="D235" s="80"/>
    </row>
    <row r="236" spans="1:4" s="65" customFormat="1">
      <c r="A236" s="74"/>
      <c r="B236" s="80"/>
      <c r="C236" s="80"/>
      <c r="D236" s="80"/>
    </row>
    <row r="237" spans="1:4" s="65" customFormat="1">
      <c r="A237" s="74"/>
      <c r="B237" s="80"/>
      <c r="C237" s="80"/>
      <c r="D237" s="80"/>
    </row>
    <row r="238" spans="1:4" s="65" customFormat="1">
      <c r="A238" s="74"/>
      <c r="B238" s="80"/>
      <c r="C238" s="80"/>
      <c r="D238" s="80"/>
    </row>
    <row r="239" spans="1:4" s="65" customFormat="1">
      <c r="A239" s="74"/>
      <c r="B239" s="80"/>
      <c r="C239" s="80"/>
      <c r="D239" s="80"/>
    </row>
    <row r="240" spans="1:4" s="65" customFormat="1">
      <c r="A240" s="74"/>
      <c r="B240" s="80"/>
      <c r="C240" s="80"/>
      <c r="D240" s="80"/>
    </row>
    <row r="241" spans="1:4" s="65" customFormat="1">
      <c r="A241" s="74"/>
      <c r="B241" s="80"/>
      <c r="C241" s="80"/>
      <c r="D241" s="80"/>
    </row>
    <row r="242" spans="1:4" s="65" customFormat="1">
      <c r="A242" s="74"/>
      <c r="B242" s="80"/>
      <c r="C242" s="80"/>
      <c r="D242" s="80"/>
    </row>
    <row r="243" spans="1:4" s="65" customFormat="1">
      <c r="A243" s="74"/>
      <c r="B243" s="80"/>
      <c r="C243" s="80"/>
      <c r="D243" s="80"/>
    </row>
    <row r="244" spans="1:4" s="65" customFormat="1">
      <c r="A244" s="74"/>
      <c r="B244" s="80"/>
      <c r="C244" s="80"/>
      <c r="D244" s="80"/>
    </row>
    <row r="245" spans="1:4" s="65" customFormat="1">
      <c r="A245" s="74"/>
      <c r="B245" s="80"/>
      <c r="C245" s="80"/>
      <c r="D245" s="80"/>
    </row>
    <row r="246" spans="1:4" s="65" customFormat="1">
      <c r="A246" s="74"/>
      <c r="B246" s="80"/>
      <c r="C246" s="80"/>
      <c r="D246" s="80"/>
    </row>
    <row r="247" spans="1:4" s="65" customFormat="1">
      <c r="A247" s="74"/>
      <c r="B247" s="80"/>
      <c r="C247" s="80"/>
      <c r="D247" s="80"/>
    </row>
    <row r="248" spans="1:4" s="65" customFormat="1">
      <c r="A248" s="74"/>
      <c r="B248" s="80"/>
      <c r="C248" s="80"/>
      <c r="D248" s="80"/>
    </row>
    <row r="249" spans="1:4" s="65" customFormat="1">
      <c r="A249" s="74"/>
      <c r="B249" s="80"/>
      <c r="C249" s="80"/>
      <c r="D249" s="80"/>
    </row>
    <row r="250" spans="1:4" s="65" customFormat="1">
      <c r="A250" s="74"/>
      <c r="B250" s="80"/>
      <c r="C250" s="80"/>
      <c r="D250" s="80"/>
    </row>
    <row r="251" spans="1:4" s="65" customFormat="1">
      <c r="A251" s="74"/>
      <c r="B251" s="80"/>
      <c r="C251" s="80"/>
      <c r="D251" s="80"/>
    </row>
    <row r="252" spans="1:4" s="65" customFormat="1">
      <c r="A252" s="74"/>
      <c r="B252" s="80"/>
      <c r="C252" s="80"/>
      <c r="D252" s="80"/>
    </row>
    <row r="253" spans="1:4" s="65" customFormat="1">
      <c r="A253" s="74"/>
      <c r="B253" s="80"/>
      <c r="C253" s="80"/>
      <c r="D253" s="80"/>
    </row>
    <row r="254" spans="1:4" s="65" customFormat="1">
      <c r="A254" s="74"/>
      <c r="B254" s="80"/>
      <c r="C254" s="80"/>
      <c r="D254" s="80"/>
    </row>
    <row r="255" spans="1:4" s="65" customFormat="1">
      <c r="A255" s="74"/>
      <c r="B255" s="80"/>
      <c r="C255" s="80"/>
      <c r="D255" s="80"/>
    </row>
    <row r="256" spans="1:4" s="65" customFormat="1">
      <c r="A256" s="74"/>
      <c r="B256" s="80"/>
      <c r="C256" s="80"/>
      <c r="D256" s="80"/>
    </row>
    <row r="257" spans="1:4" s="65" customFormat="1">
      <c r="A257" s="74"/>
      <c r="B257" s="80"/>
      <c r="C257" s="80"/>
      <c r="D257" s="80"/>
    </row>
    <row r="258" spans="1:4" s="65" customFormat="1">
      <c r="A258" s="74"/>
      <c r="B258" s="80"/>
      <c r="C258" s="80"/>
      <c r="D258" s="80"/>
    </row>
    <row r="259" spans="1:4" s="65" customFormat="1">
      <c r="A259" s="74"/>
      <c r="B259" s="80"/>
      <c r="C259" s="80"/>
      <c r="D259" s="80"/>
    </row>
    <row r="260" spans="1:4" s="65" customFormat="1">
      <c r="A260" s="74"/>
      <c r="B260" s="80"/>
      <c r="C260" s="80"/>
      <c r="D260" s="80"/>
    </row>
    <row r="261" spans="1:4" s="65" customFormat="1">
      <c r="A261" s="74"/>
      <c r="B261" s="80"/>
      <c r="C261" s="80"/>
      <c r="D261" s="80"/>
    </row>
    <row r="262" spans="1:4" s="65" customFormat="1">
      <c r="A262" s="74"/>
      <c r="B262" s="80"/>
      <c r="C262" s="80"/>
      <c r="D262" s="80"/>
    </row>
    <row r="263" spans="1:4" s="65" customFormat="1">
      <c r="A263" s="74"/>
      <c r="B263" s="80"/>
      <c r="C263" s="80"/>
      <c r="D263" s="80"/>
    </row>
    <row r="264" spans="1:4" s="65" customFormat="1">
      <c r="A264" s="74"/>
      <c r="B264" s="80"/>
      <c r="C264" s="80"/>
      <c r="D264" s="80"/>
    </row>
    <row r="265" spans="1:4" s="65" customFormat="1">
      <c r="A265" s="74"/>
      <c r="B265" s="80"/>
      <c r="C265" s="80"/>
      <c r="D265" s="80"/>
    </row>
    <row r="266" spans="1:4" s="65" customFormat="1">
      <c r="A266" s="74"/>
      <c r="B266" s="80"/>
      <c r="C266" s="80"/>
      <c r="D266" s="80"/>
    </row>
    <row r="267" spans="1:4" s="65" customFormat="1">
      <c r="A267" s="74"/>
      <c r="B267" s="80"/>
      <c r="C267" s="80"/>
      <c r="D267" s="80"/>
    </row>
    <row r="268" spans="1:4" s="65" customFormat="1">
      <c r="A268" s="74"/>
      <c r="B268" s="80"/>
      <c r="C268" s="80"/>
      <c r="D268" s="80"/>
    </row>
    <row r="269" spans="1:4" s="65" customFormat="1">
      <c r="A269" s="74"/>
      <c r="B269" s="80"/>
      <c r="C269" s="80"/>
      <c r="D269" s="80"/>
    </row>
    <row r="270" spans="1:4" s="65" customFormat="1">
      <c r="A270" s="74"/>
      <c r="B270" s="80"/>
      <c r="C270" s="80"/>
      <c r="D270" s="80"/>
    </row>
    <row r="271" spans="1:4" s="65" customFormat="1">
      <c r="A271" s="74"/>
      <c r="B271" s="80"/>
      <c r="C271" s="80"/>
      <c r="D271" s="80"/>
    </row>
    <row r="272" spans="1:4" s="65" customFormat="1">
      <c r="A272" s="74"/>
      <c r="B272" s="80"/>
      <c r="C272" s="80"/>
      <c r="D272" s="80"/>
    </row>
    <row r="273" spans="1:4" s="65" customFormat="1">
      <c r="A273" s="74"/>
      <c r="B273" s="80"/>
      <c r="C273" s="80"/>
      <c r="D273" s="80"/>
    </row>
    <row r="274" spans="1:4" s="65" customFormat="1">
      <c r="A274" s="74"/>
      <c r="B274" s="80"/>
      <c r="C274" s="80"/>
      <c r="D274" s="80"/>
    </row>
    <row r="275" spans="1:4" s="65" customFormat="1">
      <c r="A275" s="74"/>
      <c r="B275" s="80"/>
      <c r="C275" s="80"/>
      <c r="D275" s="80"/>
    </row>
    <row r="276" spans="1:4" s="65" customFormat="1">
      <c r="A276" s="74"/>
      <c r="B276" s="80"/>
      <c r="C276" s="80"/>
      <c r="D276" s="80"/>
    </row>
    <row r="277" spans="1:4" s="65" customFormat="1">
      <c r="A277" s="74"/>
      <c r="B277" s="80"/>
      <c r="C277" s="80"/>
      <c r="D277" s="80"/>
    </row>
    <row r="278" spans="1:4" s="65" customFormat="1">
      <c r="A278" s="74"/>
      <c r="B278" s="80"/>
      <c r="C278" s="80"/>
      <c r="D278" s="80"/>
    </row>
    <row r="279" spans="1:4" s="65" customFormat="1">
      <c r="A279" s="74"/>
      <c r="B279" s="80"/>
      <c r="C279" s="80"/>
      <c r="D279" s="80"/>
    </row>
    <row r="280" spans="1:4" s="65" customFormat="1">
      <c r="A280" s="74"/>
      <c r="B280" s="80"/>
      <c r="C280" s="80"/>
      <c r="D280" s="80"/>
    </row>
    <row r="281" spans="1:4" s="65" customFormat="1">
      <c r="A281" s="74"/>
      <c r="B281" s="80"/>
      <c r="C281" s="80"/>
      <c r="D281" s="80"/>
    </row>
    <row r="282" spans="1:4" s="65" customFormat="1">
      <c r="A282" s="74"/>
      <c r="B282" s="80"/>
      <c r="C282" s="80"/>
      <c r="D282" s="80"/>
    </row>
    <row r="283" spans="1:4" s="65" customFormat="1">
      <c r="A283" s="74"/>
      <c r="B283" s="80"/>
      <c r="C283" s="80"/>
      <c r="D283" s="80"/>
    </row>
    <row r="284" spans="1:4" s="65" customFormat="1">
      <c r="A284" s="74"/>
      <c r="B284" s="80"/>
      <c r="C284" s="80"/>
      <c r="D284" s="80"/>
    </row>
    <row r="285" spans="1:4" s="65" customFormat="1">
      <c r="A285" s="74"/>
      <c r="B285" s="80"/>
      <c r="C285" s="80"/>
      <c r="D285" s="80"/>
    </row>
    <row r="286" spans="1:4" s="65" customFormat="1">
      <c r="A286" s="74"/>
      <c r="B286" s="80"/>
      <c r="C286" s="80"/>
      <c r="D286" s="80"/>
    </row>
    <row r="287" spans="1:4" s="65" customFormat="1">
      <c r="A287" s="74"/>
      <c r="B287" s="80"/>
      <c r="C287" s="80"/>
      <c r="D287" s="80"/>
    </row>
    <row r="288" spans="1:4" s="65" customFormat="1">
      <c r="A288" s="74"/>
      <c r="B288" s="80"/>
      <c r="C288" s="80"/>
      <c r="D288" s="80"/>
    </row>
    <row r="289" spans="1:4" s="65" customFormat="1">
      <c r="A289" s="74"/>
      <c r="B289" s="80"/>
      <c r="C289" s="80"/>
      <c r="D289" s="80"/>
    </row>
    <row r="290" spans="1:4" s="65" customFormat="1">
      <c r="A290" s="74"/>
      <c r="B290" s="80"/>
      <c r="C290" s="80"/>
      <c r="D290" s="80"/>
    </row>
    <row r="291" spans="1:4" s="65" customFormat="1">
      <c r="A291" s="74"/>
      <c r="B291" s="80"/>
      <c r="C291" s="80"/>
      <c r="D291" s="80"/>
    </row>
    <row r="292" spans="1:4" s="65" customFormat="1">
      <c r="A292" s="74"/>
      <c r="B292" s="80"/>
      <c r="C292" s="80"/>
      <c r="D292" s="80"/>
    </row>
    <row r="293" spans="1:4" s="65" customFormat="1">
      <c r="A293" s="74"/>
      <c r="B293" s="80"/>
      <c r="C293" s="80"/>
      <c r="D293" s="80"/>
    </row>
    <row r="294" spans="1:4" s="65" customFormat="1">
      <c r="A294" s="74"/>
      <c r="B294" s="80"/>
      <c r="C294" s="80"/>
      <c r="D294" s="80"/>
    </row>
    <row r="295" spans="1:4" s="65" customFormat="1">
      <c r="A295" s="74"/>
      <c r="B295" s="80"/>
      <c r="C295" s="80"/>
      <c r="D295" s="80"/>
    </row>
    <row r="296" spans="1:4" s="65" customFormat="1">
      <c r="A296" s="74"/>
      <c r="B296" s="80"/>
      <c r="C296" s="80"/>
      <c r="D296" s="80"/>
    </row>
    <row r="297" spans="1:4" s="65" customFormat="1">
      <c r="A297" s="74"/>
      <c r="B297" s="80"/>
      <c r="C297" s="80"/>
      <c r="D297" s="80"/>
    </row>
    <row r="298" spans="1:4" s="65" customFormat="1">
      <c r="A298" s="74"/>
      <c r="B298" s="80"/>
      <c r="C298" s="80"/>
      <c r="D298" s="80"/>
    </row>
    <row r="299" spans="1:4" s="65" customFormat="1">
      <c r="A299" s="74"/>
      <c r="B299" s="80"/>
      <c r="C299" s="80"/>
      <c r="D299" s="80"/>
    </row>
    <row r="300" spans="1:4" s="65" customFormat="1">
      <c r="A300" s="74"/>
      <c r="B300" s="80"/>
      <c r="C300" s="80"/>
      <c r="D300" s="80"/>
    </row>
    <row r="301" spans="1:4" s="65" customFormat="1">
      <c r="A301" s="74"/>
      <c r="B301" s="80"/>
      <c r="C301" s="80"/>
      <c r="D301" s="80"/>
    </row>
    <row r="302" spans="1:4" s="65" customFormat="1">
      <c r="A302" s="74"/>
      <c r="B302" s="80"/>
      <c r="C302" s="80"/>
      <c r="D302" s="80"/>
    </row>
    <row r="303" spans="1:4" s="65" customFormat="1">
      <c r="A303" s="74"/>
      <c r="B303" s="80"/>
      <c r="C303" s="80"/>
      <c r="D303" s="80"/>
    </row>
    <row r="304" spans="1:4" s="65" customFormat="1">
      <c r="A304" s="74"/>
      <c r="B304" s="80"/>
      <c r="C304" s="80"/>
      <c r="D304" s="80"/>
    </row>
    <row r="305" spans="1:4" s="65" customFormat="1">
      <c r="A305" s="74"/>
      <c r="B305" s="80"/>
      <c r="C305" s="80"/>
      <c r="D305" s="80"/>
    </row>
    <row r="306" spans="1:4" s="65" customFormat="1">
      <c r="A306" s="74"/>
      <c r="B306" s="80"/>
      <c r="C306" s="80"/>
      <c r="D306" s="80"/>
    </row>
    <row r="307" spans="1:4" s="65" customFormat="1">
      <c r="A307" s="74"/>
      <c r="B307" s="80"/>
      <c r="C307" s="80"/>
      <c r="D307" s="80"/>
    </row>
    <row r="308" spans="1:4" s="65" customFormat="1">
      <c r="A308" s="74"/>
      <c r="B308" s="80"/>
      <c r="C308" s="80"/>
      <c r="D308" s="80"/>
    </row>
    <row r="309" spans="1:4" s="65" customFormat="1">
      <c r="A309" s="74"/>
      <c r="B309" s="80"/>
      <c r="C309" s="80"/>
      <c r="D309" s="80"/>
    </row>
    <row r="310" spans="1:4" s="65" customFormat="1">
      <c r="A310" s="74"/>
      <c r="B310" s="80"/>
      <c r="C310" s="80"/>
      <c r="D310" s="80"/>
    </row>
    <row r="311" spans="1:4" s="65" customFormat="1">
      <c r="A311" s="74"/>
      <c r="B311" s="80"/>
      <c r="C311" s="80"/>
      <c r="D311" s="80"/>
    </row>
    <row r="312" spans="1:4" s="65" customFormat="1">
      <c r="A312" s="74"/>
      <c r="B312" s="80"/>
      <c r="C312" s="80"/>
      <c r="D312" s="80"/>
    </row>
    <row r="313" spans="1:4" s="65" customFormat="1">
      <c r="A313" s="74"/>
      <c r="B313" s="80"/>
      <c r="C313" s="80"/>
      <c r="D313" s="80"/>
    </row>
    <row r="314" spans="1:4" s="65" customFormat="1">
      <c r="A314" s="74"/>
      <c r="B314" s="80"/>
      <c r="C314" s="80"/>
      <c r="D314" s="80"/>
    </row>
    <row r="315" spans="1:4" s="65" customFormat="1">
      <c r="A315" s="74"/>
      <c r="B315" s="80"/>
      <c r="C315" s="80"/>
      <c r="D315" s="80"/>
    </row>
    <row r="316" spans="1:4" s="65" customFormat="1">
      <c r="A316" s="74"/>
      <c r="B316" s="80"/>
      <c r="C316" s="80"/>
      <c r="D316" s="80"/>
    </row>
    <row r="317" spans="1:4" s="65" customFormat="1">
      <c r="A317" s="74"/>
      <c r="B317" s="80"/>
      <c r="C317" s="80"/>
      <c r="D317" s="80"/>
    </row>
    <row r="318" spans="1:4" s="65" customFormat="1">
      <c r="A318" s="74"/>
      <c r="B318" s="80"/>
      <c r="C318" s="80"/>
      <c r="D318" s="80"/>
    </row>
    <row r="319" spans="1:4" s="65" customFormat="1">
      <c r="A319" s="74"/>
      <c r="B319" s="80"/>
      <c r="C319" s="80"/>
      <c r="D319" s="80"/>
    </row>
    <row r="320" spans="1:4" s="65" customFormat="1">
      <c r="A320" s="74"/>
      <c r="B320" s="80"/>
      <c r="C320" s="80"/>
      <c r="D320" s="80"/>
    </row>
    <row r="321" spans="1:4" s="65" customFormat="1">
      <c r="A321" s="74"/>
      <c r="B321" s="80"/>
      <c r="C321" s="80"/>
      <c r="D321" s="80"/>
    </row>
    <row r="322" spans="1:4" s="65" customFormat="1">
      <c r="A322" s="74"/>
      <c r="B322" s="80"/>
      <c r="C322" s="80"/>
      <c r="D322" s="80"/>
    </row>
    <row r="323" spans="1:4" s="65" customFormat="1">
      <c r="A323" s="74"/>
      <c r="B323" s="80"/>
      <c r="C323" s="80"/>
      <c r="D323" s="80"/>
    </row>
    <row r="324" spans="1:4" s="65" customFormat="1">
      <c r="A324" s="74"/>
      <c r="B324" s="80"/>
      <c r="C324" s="80"/>
      <c r="D324" s="80"/>
    </row>
    <row r="325" spans="1:4" s="65" customFormat="1">
      <c r="A325" s="74"/>
      <c r="B325" s="80"/>
      <c r="C325" s="80"/>
      <c r="D325" s="80"/>
    </row>
    <row r="326" spans="1:4" s="65" customFormat="1">
      <c r="A326" s="74"/>
      <c r="B326" s="80"/>
      <c r="C326" s="80"/>
      <c r="D326" s="80"/>
    </row>
    <row r="327" spans="1:4" s="65" customFormat="1">
      <c r="A327" s="74"/>
      <c r="B327" s="80"/>
      <c r="C327" s="80"/>
      <c r="D327" s="80"/>
    </row>
    <row r="328" spans="1:4" s="65" customFormat="1">
      <c r="A328" s="74"/>
      <c r="B328" s="80"/>
      <c r="C328" s="80"/>
      <c r="D328" s="80"/>
    </row>
    <row r="329" spans="1:4" s="65" customFormat="1">
      <c r="A329" s="74"/>
      <c r="B329" s="80"/>
      <c r="C329" s="80"/>
      <c r="D329" s="80"/>
    </row>
    <row r="330" spans="1:4" s="65" customFormat="1">
      <c r="A330" s="74"/>
      <c r="B330" s="80"/>
      <c r="C330" s="80"/>
      <c r="D330" s="80"/>
    </row>
    <row r="331" spans="1:4" s="65" customFormat="1">
      <c r="A331" s="74"/>
      <c r="B331" s="80"/>
      <c r="C331" s="80"/>
      <c r="D331" s="80"/>
    </row>
    <row r="332" spans="1:4" s="65" customFormat="1">
      <c r="A332" s="74"/>
      <c r="B332" s="80"/>
      <c r="C332" s="80"/>
      <c r="D332" s="80"/>
    </row>
    <row r="333" spans="1:4" s="65" customFormat="1">
      <c r="A333" s="74"/>
      <c r="B333" s="80"/>
      <c r="C333" s="80"/>
      <c r="D333" s="80"/>
    </row>
    <row r="334" spans="1:4" s="65" customFormat="1">
      <c r="A334" s="74"/>
      <c r="B334" s="80"/>
      <c r="C334" s="80"/>
      <c r="D334" s="80"/>
    </row>
    <row r="335" spans="1:4" s="65" customFormat="1">
      <c r="A335" s="74"/>
      <c r="B335" s="80"/>
      <c r="C335" s="80"/>
      <c r="D335" s="80"/>
    </row>
    <row r="336" spans="1:4" s="65" customFormat="1">
      <c r="A336" s="74"/>
      <c r="B336" s="80"/>
      <c r="C336" s="80"/>
      <c r="D336" s="80"/>
    </row>
    <row r="337" spans="1:4" s="65" customFormat="1">
      <c r="A337" s="74"/>
      <c r="B337" s="80"/>
      <c r="C337" s="80"/>
      <c r="D337" s="80"/>
    </row>
    <row r="338" spans="1:4" s="65" customFormat="1">
      <c r="A338" s="74"/>
      <c r="B338" s="80"/>
      <c r="C338" s="80"/>
      <c r="D338" s="80"/>
    </row>
    <row r="339" spans="1:4" s="65" customFormat="1">
      <c r="A339" s="74"/>
      <c r="B339" s="80"/>
      <c r="C339" s="80"/>
      <c r="D339" s="80"/>
    </row>
    <row r="340" spans="1:4" s="65" customFormat="1">
      <c r="A340" s="74"/>
      <c r="B340" s="80"/>
      <c r="C340" s="80"/>
      <c r="D340" s="80"/>
    </row>
  </sheetData>
  <mergeCells count="25">
    <mergeCell ref="B59:N59"/>
    <mergeCell ref="A65:N65"/>
    <mergeCell ref="A67:N67"/>
    <mergeCell ref="A68:N68"/>
    <mergeCell ref="B28:N28"/>
    <mergeCell ref="B35:N35"/>
    <mergeCell ref="B38:N38"/>
    <mergeCell ref="B42:N42"/>
    <mergeCell ref="B53:N53"/>
    <mergeCell ref="F1:N1"/>
    <mergeCell ref="B64:F64"/>
    <mergeCell ref="A66:K66"/>
    <mergeCell ref="A69:N69"/>
    <mergeCell ref="A70:N70"/>
    <mergeCell ref="A6:A7"/>
    <mergeCell ref="B6:D6"/>
    <mergeCell ref="E6:I6"/>
    <mergeCell ref="J6:N6"/>
    <mergeCell ref="A5:N5"/>
    <mergeCell ref="F2:N2"/>
    <mergeCell ref="F3:N3"/>
    <mergeCell ref="D4:N4"/>
    <mergeCell ref="B9:N9"/>
    <mergeCell ref="B17:N17"/>
    <mergeCell ref="B23:N23"/>
  </mergeCells>
  <phoneticPr fontId="1" type="noConversion"/>
  <printOptions horizontalCentered="1"/>
  <pageMargins left="0" right="0" top="0.39370078740157483" bottom="0.39370078740157483" header="0.19685039370078741" footer="0.23622047244094491"/>
  <pageSetup paperSize="9" scale="61" orientation="landscape" r:id="rId1"/>
  <headerFooter alignWithMargins="0"/>
  <rowBreaks count="3" manualBreakCount="3">
    <brk id="16" max="13" man="1"/>
    <brk id="34" max="13" man="1"/>
    <brk id="52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бакалавр</vt:lpstr>
      <vt:lpstr>бакалавр!Заголовки_для_печати</vt:lpstr>
      <vt:lpstr>бакалавр!Область_печати</vt:lpstr>
    </vt:vector>
  </TitlesOfParts>
  <Company>2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</dc:creator>
  <cp:lastModifiedBy>OKozhemiaka</cp:lastModifiedBy>
  <cp:lastPrinted>2021-07-19T14:07:48Z</cp:lastPrinted>
  <dcterms:created xsi:type="dcterms:W3CDTF">2013-05-27T10:52:28Z</dcterms:created>
  <dcterms:modified xsi:type="dcterms:W3CDTF">2021-07-22T05:56:45Z</dcterms:modified>
</cp:coreProperties>
</file>