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292" sheetId="1" r:id="rId1"/>
  </sheets>
  <definedNames>
    <definedName name="_xlnm.Print_Area" localSheetId="0">'292'!$A$1:$AW$188</definedName>
  </definedNames>
  <calcPr calcId="114210"/>
</workbook>
</file>

<file path=xl/calcChain.xml><?xml version="1.0" encoding="utf-8"?>
<calcChain xmlns="http://schemas.openxmlformats.org/spreadsheetml/2006/main">
  <c r="AV106" i="1"/>
  <c r="AR106"/>
  <c r="AN106"/>
  <c r="BG105"/>
  <c r="X105"/>
  <c r="AF105"/>
  <c r="T105"/>
  <c r="BG104"/>
  <c r="X104"/>
  <c r="AF104"/>
  <c r="T104"/>
  <c r="BG103"/>
  <c r="X103"/>
  <c r="AF103"/>
  <c r="T103"/>
  <c r="BG102"/>
  <c r="X102"/>
  <c r="AF102"/>
  <c r="T102"/>
  <c r="X78"/>
  <c r="V78"/>
  <c r="AF78"/>
  <c r="X76"/>
  <c r="V76"/>
  <c r="AF76"/>
  <c r="BD96"/>
  <c r="BG96"/>
  <c r="X96"/>
  <c r="V96"/>
  <c r="V95"/>
  <c r="X95"/>
  <c r="BG95"/>
  <c r="V99"/>
  <c r="X99"/>
  <c r="BF99"/>
  <c r="BG99"/>
  <c r="AZ90"/>
  <c r="BG90"/>
  <c r="X90"/>
  <c r="V90"/>
  <c r="BE85"/>
  <c r="BG85"/>
  <c r="X85"/>
  <c r="V85"/>
  <c r="BC84"/>
  <c r="BG84"/>
  <c r="X84"/>
  <c r="V84"/>
  <c r="BC83"/>
  <c r="BG83"/>
  <c r="X83"/>
  <c r="V83"/>
  <c r="BA82"/>
  <c r="BG82"/>
  <c r="X82"/>
  <c r="V82"/>
  <c r="BA81"/>
  <c r="BG81"/>
  <c r="X81"/>
  <c r="V81"/>
  <c r="BA80"/>
  <c r="BG80"/>
  <c r="X80"/>
  <c r="V80"/>
  <c r="BA79"/>
  <c r="BG79"/>
  <c r="X79"/>
  <c r="V79"/>
  <c r="AZ78"/>
  <c r="BG78"/>
  <c r="AZ77"/>
  <c r="BG77"/>
  <c r="X77"/>
  <c r="V77"/>
  <c r="AZ76"/>
  <c r="BG76"/>
  <c r="AY75"/>
  <c r="BG75"/>
  <c r="X75"/>
  <c r="V75"/>
  <c r="AY74"/>
  <c r="BG74"/>
  <c r="X74"/>
  <c r="V74"/>
  <c r="AY73"/>
  <c r="BG73"/>
  <c r="X73"/>
  <c r="V73"/>
  <c r="AF73"/>
  <c r="BF100"/>
  <c r="BE98"/>
  <c r="BG98"/>
  <c r="X71"/>
  <c r="X65"/>
  <c r="X66"/>
  <c r="X67"/>
  <c r="X86"/>
  <c r="X87"/>
  <c r="AH69"/>
  <c r="X88"/>
  <c r="X89"/>
  <c r="X91"/>
  <c r="X92"/>
  <c r="X93"/>
  <c r="X94"/>
  <c r="X97"/>
  <c r="X98"/>
  <c r="X100"/>
  <c r="X68"/>
  <c r="X64"/>
  <c r="X69"/>
  <c r="AT69"/>
  <c r="AL69"/>
  <c r="AD69"/>
  <c r="BG97"/>
  <c r="V97"/>
  <c r="BG100"/>
  <c r="BC94"/>
  <c r="BG94"/>
  <c r="BB93"/>
  <c r="BG93"/>
  <c r="BB92"/>
  <c r="BB91"/>
  <c r="BG91"/>
  <c r="V92"/>
  <c r="V91"/>
  <c r="V93"/>
  <c r="V94"/>
  <c r="AF94"/>
  <c r="AZ88"/>
  <c r="BG88"/>
  <c r="BG89"/>
  <c r="AY86"/>
  <c r="BG86"/>
  <c r="BG87"/>
  <c r="V88"/>
  <c r="V87"/>
  <c r="V86"/>
  <c r="AF86"/>
  <c r="V89"/>
  <c r="AF89"/>
  <c r="V98"/>
  <c r="AF98"/>
  <c r="V65"/>
  <c r="AF65"/>
  <c r="V66"/>
  <c r="V67"/>
  <c r="AF67"/>
  <c r="V100"/>
  <c r="V64"/>
  <c r="AF64"/>
  <c r="BG146"/>
  <c r="BG145"/>
  <c r="BG144"/>
  <c r="X142"/>
  <c r="AF142"/>
  <c r="BG141"/>
  <c r="BG126"/>
  <c r="BG125"/>
  <c r="AV125"/>
  <c r="AT125"/>
  <c r="AR125"/>
  <c r="AR126"/>
  <c r="AP125"/>
  <c r="AN125"/>
  <c r="AL125"/>
  <c r="AJ125"/>
  <c r="AH125"/>
  <c r="AD125"/>
  <c r="AB125"/>
  <c r="Z125"/>
  <c r="Z126"/>
  <c r="V125"/>
  <c r="BG124"/>
  <c r="X124"/>
  <c r="AF124"/>
  <c r="T124"/>
  <c r="BG123"/>
  <c r="X123"/>
  <c r="AF123"/>
  <c r="T123"/>
  <c r="BG122"/>
  <c r="X122"/>
  <c r="AF122"/>
  <c r="T122"/>
  <c r="BG121"/>
  <c r="X121"/>
  <c r="AF121"/>
  <c r="T121"/>
  <c r="BG120"/>
  <c r="X120"/>
  <c r="AF120"/>
  <c r="T120"/>
  <c r="BG119"/>
  <c r="X119"/>
  <c r="AF119"/>
  <c r="T119"/>
  <c r="BG118"/>
  <c r="X118"/>
  <c r="AF118"/>
  <c r="T118"/>
  <c r="BG117"/>
  <c r="X117"/>
  <c r="AF117"/>
  <c r="T117"/>
  <c r="BG116"/>
  <c r="X116"/>
  <c r="AF116"/>
  <c r="T116"/>
  <c r="T125"/>
  <c r="BG115"/>
  <c r="X115"/>
  <c r="AF115"/>
  <c r="T115"/>
  <c r="BG114"/>
  <c r="BG113"/>
  <c r="AV113"/>
  <c r="AT113"/>
  <c r="AR113"/>
  <c r="AP113"/>
  <c r="AN113"/>
  <c r="AL113"/>
  <c r="AJ113"/>
  <c r="AH113"/>
  <c r="AD113"/>
  <c r="AB113"/>
  <c r="Z113"/>
  <c r="V113"/>
  <c r="BG112"/>
  <c r="X112"/>
  <c r="AF112"/>
  <c r="T112"/>
  <c r="BG111"/>
  <c r="X111"/>
  <c r="AF111"/>
  <c r="T111"/>
  <c r="BG110"/>
  <c r="X110"/>
  <c r="T110"/>
  <c r="T113"/>
  <c r="BG109"/>
  <c r="BG108"/>
  <c r="BG107"/>
  <c r="BG106"/>
  <c r="AT106"/>
  <c r="AT107"/>
  <c r="AP106"/>
  <c r="AL106"/>
  <c r="AJ106"/>
  <c r="AH106"/>
  <c r="AH107"/>
  <c r="AD106"/>
  <c r="AD107"/>
  <c r="AB106"/>
  <c r="Z106"/>
  <c r="Z107"/>
  <c r="BG101"/>
  <c r="X101"/>
  <c r="AF101"/>
  <c r="T101"/>
  <c r="BG72"/>
  <c r="X72"/>
  <c r="AF72"/>
  <c r="T72"/>
  <c r="BG71"/>
  <c r="T71"/>
  <c r="BG70"/>
  <c r="BG69"/>
  <c r="AV69"/>
  <c r="AP69"/>
  <c r="AJ69"/>
  <c r="AB69"/>
  <c r="Z69"/>
  <c r="BG68"/>
  <c r="BG67"/>
  <c r="BG66"/>
  <c r="BG65"/>
  <c r="BG64"/>
  <c r="T69"/>
  <c r="BG63"/>
  <c r="BG62"/>
  <c r="BG61"/>
  <c r="M51"/>
  <c r="K51"/>
  <c r="I51"/>
  <c r="G51"/>
  <c r="E51"/>
  <c r="C51"/>
  <c r="O50"/>
  <c r="O49"/>
  <c r="O48"/>
  <c r="O47"/>
  <c r="BF142"/>
  <c r="AR69"/>
  <c r="AN69"/>
  <c r="AB126"/>
  <c r="AD126"/>
  <c r="V126"/>
  <c r="AP126"/>
  <c r="AF110"/>
  <c r="AF92"/>
  <c r="AF125"/>
  <c r="BD142"/>
  <c r="AF71"/>
  <c r="AV126"/>
  <c r="AF66"/>
  <c r="BG92"/>
  <c r="AP107"/>
  <c r="AJ126"/>
  <c r="AJ141"/>
  <c r="AN126"/>
  <c r="AJ107"/>
  <c r="BC142"/>
  <c r="BE142"/>
  <c r="BE143"/>
  <c r="AV107"/>
  <c r="AV141"/>
  <c r="X113"/>
  <c r="AF77"/>
  <c r="AF79"/>
  <c r="AF81"/>
  <c r="AF83"/>
  <c r="AF85"/>
  <c r="AF96"/>
  <c r="AR107"/>
  <c r="AP141"/>
  <c r="AF95"/>
  <c r="AZ142"/>
  <c r="O51"/>
  <c r="AF97"/>
  <c r="AF74"/>
  <c r="X125"/>
  <c r="X126"/>
  <c r="T106"/>
  <c r="T107"/>
  <c r="AF93"/>
  <c r="AF75"/>
  <c r="AF99"/>
  <c r="BG143"/>
  <c r="AR141"/>
  <c r="AB107"/>
  <c r="AB141"/>
  <c r="AH126"/>
  <c r="AH141"/>
  <c r="AL126"/>
  <c r="AT126"/>
  <c r="AT141"/>
  <c r="AD141"/>
  <c r="AL107"/>
  <c r="AF87"/>
  <c r="AF100"/>
  <c r="AF88"/>
  <c r="AF91"/>
  <c r="BB142"/>
  <c r="AF80"/>
  <c r="AF82"/>
  <c r="AF84"/>
  <c r="AF90"/>
  <c r="Z141"/>
  <c r="BC143"/>
  <c r="AF69"/>
  <c r="AF113"/>
  <c r="AF126"/>
  <c r="T126"/>
  <c r="V106"/>
  <c r="AY142"/>
  <c r="X106"/>
  <c r="X107"/>
  <c r="BA142"/>
  <c r="V69"/>
  <c r="V107"/>
  <c r="V141"/>
  <c r="AL141"/>
  <c r="X141"/>
  <c r="BA143"/>
  <c r="T141"/>
  <c r="AF106"/>
  <c r="AF107"/>
  <c r="AF141"/>
  <c r="BG142"/>
  <c r="AY143"/>
  <c r="AN107"/>
  <c r="AN141"/>
</calcChain>
</file>

<file path=xl/sharedStrings.xml><?xml version="1.0" encoding="utf-8"?>
<sst xmlns="http://schemas.openxmlformats.org/spreadsheetml/2006/main" count="480" uniqueCount="333">
  <si>
    <t>ЗАТВЕРДЖУЮ</t>
  </si>
  <si>
    <t>М.П.</t>
  </si>
  <si>
    <t xml:space="preserve">МІНІСТЕРСТВО ОСВІТИ І НАУКИ УКРАЇНИ </t>
  </si>
  <si>
    <t>Херсонський державний університет</t>
  </si>
  <si>
    <t>Ректор університету</t>
  </si>
  <si>
    <t>_____________Олександр СПІВАКОВСЬКИЙ</t>
  </si>
  <si>
    <t>Протокол засідання вченої ради ХДУ</t>
  </si>
  <si>
    <t>від "____"_______2020 року №_____</t>
  </si>
  <si>
    <t>Н А В Ч А Л Ь Н И Й   П Л А Н</t>
  </si>
  <si>
    <r>
      <t xml:space="preserve">підготовки </t>
    </r>
    <r>
      <rPr>
        <u/>
        <sz val="14"/>
        <rFont val="Times New Roman"/>
        <family val="1"/>
        <charset val="204"/>
      </rPr>
      <t>бакалавра</t>
    </r>
    <r>
      <rPr>
        <sz val="14"/>
        <rFont val="Times New Roman"/>
        <family val="1"/>
        <charset val="204"/>
      </rPr>
      <t xml:space="preserve">, </t>
    </r>
    <r>
      <rPr>
        <b/>
        <sz val="14"/>
        <rFont val="Times New Roman"/>
        <family val="1"/>
        <charset val="204"/>
      </rPr>
      <t/>
    </r>
  </si>
  <si>
    <r>
      <t xml:space="preserve">форма навчання </t>
    </r>
    <r>
      <rPr>
        <u/>
        <sz val="14"/>
        <rFont val="Times New Roman"/>
        <family val="1"/>
        <charset val="204"/>
      </rPr>
      <t>денна</t>
    </r>
  </si>
  <si>
    <r>
      <t>Термін навчання: 3</t>
    </r>
    <r>
      <rPr>
        <u/>
        <sz val="14"/>
        <rFont val="Times New Roman"/>
        <family val="1"/>
        <charset val="204"/>
      </rPr>
      <t xml:space="preserve"> роки 10 місяців</t>
    </r>
  </si>
  <si>
    <r>
      <t xml:space="preserve">на основі </t>
    </r>
    <r>
      <rPr>
        <u/>
        <sz val="14"/>
        <rFont val="Times New Roman"/>
        <family val="1"/>
        <charset val="204"/>
      </rPr>
      <t>повної загальної середньої освіти</t>
    </r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</si>
  <si>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</si>
  <si>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</si>
  <si>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</si>
  <si>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</si>
  <si>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</si>
  <si>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</si>
  <si>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</si>
  <si>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</si>
  <si>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</si>
  <si>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</si>
  <si>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</si>
  <si>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</si>
  <si>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</si>
  <si>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r>
      <rPr>
        <b/>
        <sz val="11"/>
        <color indexed="10"/>
        <rFont val="Times New Roman"/>
        <family val="1"/>
        <charset val="204"/>
      </rPr>
      <t>14</t>
    </r>
    <r>
      <rPr>
        <sz val="11"/>
        <rFont val="Times New Roman"/>
        <family val="1"/>
        <charset val="204"/>
      </rPr>
      <t xml:space="preserve">                       16</t>
    </r>
  </si>
  <si>
    <r>
      <rPr>
        <b/>
        <sz val="11"/>
        <color indexed="10"/>
        <rFont val="Times New Roman"/>
        <family val="1"/>
        <charset val="204"/>
      </rPr>
      <t xml:space="preserve">7 </t>
    </r>
    <r>
      <rPr>
        <sz val="11"/>
        <rFont val="Times New Roman"/>
        <family val="1"/>
        <charset val="204"/>
      </rPr>
      <t xml:space="preserve">                  8</t>
    </r>
  </si>
  <si>
    <t>А</t>
  </si>
  <si>
    <t>Б</t>
  </si>
  <si>
    <t>I</t>
  </si>
  <si>
    <t>С</t>
  </si>
  <si>
    <t>К</t>
  </si>
  <si>
    <t>II</t>
  </si>
  <si>
    <t>Пн</t>
  </si>
  <si>
    <t>III</t>
  </si>
  <si>
    <t>IV</t>
  </si>
  <si>
    <t xml:space="preserve"> </t>
  </si>
  <si>
    <t>Пв</t>
  </si>
  <si>
    <t>Ап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</si>
  <si>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</si>
  <si>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</si>
  <si>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</si>
  <si>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</si>
  <si>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</si>
  <si>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</si>
  <si>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</si>
  <si>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</si>
  <si>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навчальна практика,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</si>
  <si>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</si>
  <si>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</si>
  <si>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</si>
  <si>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</si>
  <si>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</si>
  <si>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</si>
  <si>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</si>
  <si>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</si>
  <si>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Разом</t>
  </si>
  <si>
    <t>Назва практики</t>
  </si>
  <si>
    <t>Семестр</t>
  </si>
  <si>
    <t>Тижні</t>
  </si>
  <si>
    <t>Назва компонент</t>
  </si>
  <si>
    <t xml:space="preserve">Форма атестації </t>
  </si>
  <si>
    <t xml:space="preserve">І </t>
  </si>
  <si>
    <t xml:space="preserve">Навчальна </t>
  </si>
  <si>
    <t xml:space="preserve">ІІ </t>
  </si>
  <si>
    <t xml:space="preserve">ІІІ </t>
  </si>
  <si>
    <t>Виробнича</t>
  </si>
  <si>
    <t>ІV</t>
  </si>
  <si>
    <t>V. 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</si>
  <si>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</si>
  <si>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</si>
  <si>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</si>
  <si>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</si>
  <si>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</si>
  <si>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</si>
  <si>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</si>
  <si>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</si>
  <si>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</si>
  <si>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</si>
  <si>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</si>
  <si>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</si>
  <si>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</si>
  <si>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 xml:space="preserve">ІІ курс </t>
  </si>
  <si>
    <t xml:space="preserve">ІІІ курс </t>
  </si>
  <si>
    <t>ІV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</si>
  <si>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</si>
  <si>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</si>
  <si>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</si>
  <si>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</si>
  <si>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</si>
  <si>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</si>
  <si>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</si>
  <si>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</si>
  <si>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</si>
  <si>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 xml:space="preserve">Практична філософія </t>
  </si>
  <si>
    <t>Історія України та української культури</t>
  </si>
  <si>
    <t>1д</t>
  </si>
  <si>
    <t>Українська мова (за професійним спрямуванням)</t>
  </si>
  <si>
    <t>3д</t>
  </si>
  <si>
    <t>2д</t>
  </si>
  <si>
    <t xml:space="preserve">Фізичне виховання </t>
  </si>
  <si>
    <t>4д</t>
  </si>
  <si>
    <t>Усього</t>
  </si>
  <si>
    <t>Цикл професійної підготовки</t>
  </si>
  <si>
    <t xml:space="preserve">Сучасні інформаційні технології у професійній діяльності </t>
  </si>
  <si>
    <t>Академічна доброчесність</t>
  </si>
  <si>
    <t>Курсові роботи з фахових дисциплін</t>
  </si>
  <si>
    <t>4д, 6д</t>
  </si>
  <si>
    <t>Загальний обсяг:</t>
  </si>
  <si>
    <t>2. Вибіркові компоненти освітньої програми</t>
  </si>
  <si>
    <t>Дисципліна вільного вибору студента***1</t>
  </si>
  <si>
    <t>Дисципліна вільного вибору студента***2</t>
  </si>
  <si>
    <t>5д</t>
  </si>
  <si>
    <t>Дисципліна вільного вибору студента***3</t>
  </si>
  <si>
    <t>7д</t>
  </si>
  <si>
    <t>Дисципліна вільного вибору студента 4</t>
  </si>
  <si>
    <t>Дисципліна вільного вибору студента 5</t>
  </si>
  <si>
    <t>Дисципліна вільного вибору студента 6</t>
  </si>
  <si>
    <t>Дисципліна вільного вибору студента 7</t>
  </si>
  <si>
    <t>Дисципліна вільного вибору студента 8</t>
  </si>
  <si>
    <t>6д</t>
  </si>
  <si>
    <t>Дисципліна вільного вибору студента 9</t>
  </si>
  <si>
    <t>Дисципліна вільного вибору студента 10</t>
  </si>
  <si>
    <t xml:space="preserve">7д </t>
  </si>
  <si>
    <t>Дисципліна вільного вибору студента 11</t>
  </si>
  <si>
    <t>Дисципліна вільного вибору студента 12</t>
  </si>
  <si>
    <t>8д</t>
  </si>
  <si>
    <t>Дисципліна вільного вибору студента 13</t>
  </si>
  <si>
    <t xml:space="preserve">Навчальна практика </t>
  </si>
  <si>
    <t>4д,6д</t>
  </si>
  <si>
    <t xml:space="preserve">Виробнича практика </t>
  </si>
  <si>
    <t>Атестація здобувачів вищої освіти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</si>
  <si>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</si>
  <si>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</si>
  <si>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</si>
  <si>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</si>
  <si>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</si>
  <si>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Дисципліни вільного вибору</t>
  </si>
  <si>
    <t>1 семестр</t>
  </si>
  <si>
    <t>2 семестр</t>
  </si>
  <si>
    <t>3 семестр</t>
  </si>
  <si>
    <t>4 семестр</t>
  </si>
  <si>
    <t>Основи власного бізнесу</t>
  </si>
  <si>
    <t>Соціологія праці</t>
  </si>
  <si>
    <t>Соціологія особистості</t>
  </si>
  <si>
    <t>Психологія ділового спілкування</t>
  </si>
  <si>
    <t>Політичні студії</t>
  </si>
  <si>
    <t>Україна в Європі і світі</t>
  </si>
  <si>
    <t>Історія світової культури</t>
  </si>
  <si>
    <t>Економіка природокористування</t>
  </si>
  <si>
    <t>Європейські стандарти захисту</t>
  </si>
  <si>
    <t>прав людини</t>
  </si>
  <si>
    <t>Правописна компетентність</t>
  </si>
  <si>
    <t>сучасного фахівця</t>
  </si>
  <si>
    <t>5 семестр</t>
  </si>
  <si>
    <t>6 семестр</t>
  </si>
  <si>
    <t>7 семестр</t>
  </si>
  <si>
    <t>8 семестр</t>
  </si>
  <si>
    <t>Проректор з навчальної та науково-педагогічної роботи ____________________ Наталія ТЮХТЕНКО</t>
  </si>
  <si>
    <t xml:space="preserve">Примітка: </t>
  </si>
  <si>
    <t>1.</t>
  </si>
  <si>
    <t>Загальний обсяг вибіркових дисциплін має складати не менше 25% (60 кредитів) від загального обсягу кредитів ЄКТС.</t>
  </si>
  <si>
    <t xml:space="preserve">2. </t>
  </si>
  <si>
    <t>За навчальний рік має викладатися не більше як 16 дисциплін, в число яких входять практики.</t>
  </si>
  <si>
    <t xml:space="preserve">3. </t>
  </si>
  <si>
    <t xml:space="preserve">Навчальні дисципліни мають бути обсягом не менше 3 кредитів. </t>
  </si>
  <si>
    <t xml:space="preserve">4. </t>
  </si>
  <si>
    <t>Кількість аудиторних годин має становити від 1/3 до 1/2 загальної кількості годин, виділених на вивчення дисципліни.</t>
  </si>
  <si>
    <t>5*.</t>
  </si>
  <si>
    <t xml:space="preserve">Курсова робота у сьомому семестрі планується у разі відсутності кваліфікаційної роботи. </t>
  </si>
  <si>
    <t xml:space="preserve">6. </t>
  </si>
  <si>
    <t>Вага загальної кількості дисциплін вибіркової частини, необхідних для отримання кваліфікації за спеціалізацією, має бути від 35 до 40 кредитів.</t>
  </si>
  <si>
    <t>7.</t>
  </si>
  <si>
    <r>
      <t xml:space="preserve">До вибіркової частини дисциплін фахової підготовки можуть відноситися </t>
    </r>
    <r>
      <rPr>
        <b/>
        <sz val="11"/>
        <rFont val="Times New Roman"/>
        <family val="1"/>
        <charset val="204"/>
      </rPr>
      <t>Гостьові курси.</t>
    </r>
  </si>
  <si>
    <t>8.</t>
  </si>
  <si>
    <t xml:space="preserve">Факультативний курс з іноземної мови проводиться впродовж всього семестру незалежно від виду навчальної діяльності (теоретичне навчання чи практична підготовка). </t>
  </si>
  <si>
    <t>9.</t>
  </si>
  <si>
    <r>
      <t xml:space="preserve">Дисципліна </t>
    </r>
    <r>
      <rPr>
        <b/>
        <sz val="11"/>
        <rFont val="Times New Roman"/>
        <family val="1"/>
        <charset val="204"/>
      </rPr>
      <t>"Фізичне виховання"</t>
    </r>
    <r>
      <rPr>
        <sz val="11"/>
        <rFont val="Times New Roman"/>
        <family val="1"/>
        <charset val="204"/>
      </rPr>
      <t xml:space="preserve">є позакредитною і складається з двох частин: як окрема обов'язкова компонента в циклі загальної підготовки та як факультатив. Планується протягом перших чотирьох семестрів </t>
    </r>
  </si>
  <si>
    <t xml:space="preserve">по 1 годині аудиторного навантаження в кожному та у 4 семестрі - диференційований залік (в циклі загальної підготовки).            </t>
  </si>
  <si>
    <r>
      <t xml:space="preserve">Як факультатив </t>
    </r>
    <r>
      <rPr>
        <b/>
        <sz val="11"/>
        <rFont val="Times New Roman"/>
        <family val="1"/>
        <charset val="204"/>
      </rPr>
      <t xml:space="preserve">"Фізичне виховання" </t>
    </r>
    <r>
      <rPr>
        <sz val="11"/>
        <rFont val="Times New Roman"/>
        <family val="1"/>
        <charset val="204"/>
      </rPr>
      <t xml:space="preserve">виставляється з першого по шостий семестр у вигляді секцій. </t>
    </r>
    <r>
      <rPr>
        <b/>
        <sz val="11"/>
        <rFont val="Times New Roman"/>
        <family val="1"/>
        <charset val="204"/>
      </rPr>
      <t xml:space="preserve">Години факультативу не входять до тижневого навантаження. </t>
    </r>
  </si>
  <si>
    <t>10**.</t>
  </si>
  <si>
    <r>
      <rPr>
        <b/>
        <sz val="11"/>
        <rFont val="Times New Roman"/>
        <family val="1"/>
        <charset val="204"/>
      </rPr>
      <t>Факультативні курси</t>
    </r>
    <r>
      <rPr>
        <sz val="11"/>
        <rFont val="Times New Roman"/>
        <family val="1"/>
        <charset val="204"/>
      </rPr>
      <t xml:space="preserve"> у загальне число кредитів ЄКТС не включаються (тобто є позакредитними), не мають форм контролю і не входять в години тижневого навантаження.</t>
    </r>
  </si>
  <si>
    <t>Перелік факультативних курсів може бути розширено.</t>
  </si>
  <si>
    <t>11.</t>
  </si>
  <si>
    <r>
      <t xml:space="preserve">Червоним кольором виділено години та кредити, які є </t>
    </r>
    <r>
      <rPr>
        <b/>
        <sz val="11"/>
        <rFont val="Times New Roman"/>
        <family val="1"/>
        <charset val="204"/>
      </rPr>
      <t>обов'язковими</t>
    </r>
    <r>
      <rPr>
        <sz val="11"/>
        <rFont val="Times New Roman"/>
        <family val="1"/>
        <charset val="204"/>
      </rPr>
      <t xml:space="preserve">. </t>
    </r>
  </si>
  <si>
    <t>12.</t>
  </si>
  <si>
    <r>
      <t xml:space="preserve">Синім кольором виділено </t>
    </r>
    <r>
      <rPr>
        <b/>
        <sz val="11"/>
        <rFont val="Times New Roman"/>
        <family val="1"/>
        <charset val="204"/>
      </rPr>
      <t>максимальну</t>
    </r>
    <r>
      <rPr>
        <sz val="11"/>
        <rFont val="Times New Roman"/>
        <family val="1"/>
        <charset val="204"/>
      </rPr>
      <t xml:space="preserve"> кількість екзаменів та заліків. </t>
    </r>
  </si>
  <si>
    <t>13.</t>
  </si>
  <si>
    <t xml:space="preserve">Дисципліни, які викладаються кілька семестрів, можуть мати формою проміжного контролю семестрову оцінку, що буде відбиватися в журналах академічних груп </t>
  </si>
  <si>
    <t xml:space="preserve">та враховуватися під час визначення підсумкової оцінки на заліку або екзамені. </t>
  </si>
  <si>
    <t>14***.</t>
  </si>
  <si>
    <t>Дисципліни вільного вибору студента циклу загальної підготовки плануються тільки в рамках 3, 5, 7 семестрів та обираються із запропонованого переліку.</t>
  </si>
  <si>
    <t>15.</t>
  </si>
  <si>
    <t>Підготовка до атестації здобувачів вищої освіти може мати форму переддипломної практики для ОПП, що передбачає написання кваліфікаційної роботи (наявність програми практики - обов'язкова), та форму оглядових лекцій або консультацій</t>
  </si>
  <si>
    <t xml:space="preserve">для ОПП, що не передбачають написання кваліфікаційної роботи (наявність розкладу, затвердженого в установленому порядку, - обов'язкова). </t>
  </si>
  <si>
    <t xml:space="preserve">16. </t>
  </si>
  <si>
    <t>Всі заліки мають бути диференційовані.</t>
  </si>
  <si>
    <t xml:space="preserve">Керівник навчально-методичного відділу </t>
  </si>
  <si>
    <t xml:space="preserve">Галина ПОЛЯКОВА  </t>
  </si>
  <si>
    <t>Провідний фахівець</t>
  </si>
  <si>
    <t xml:space="preserve">Наталія ШИМЧЕНКО </t>
  </si>
  <si>
    <t>13.03.20.</t>
  </si>
  <si>
    <t xml:space="preserve">спеціалізації </t>
  </si>
  <si>
    <t>Кваліфікаційна робота</t>
  </si>
  <si>
    <t>захист</t>
  </si>
  <si>
    <t>Дисципліна вільного вибору студента 4:</t>
  </si>
  <si>
    <t>Національна економіка</t>
  </si>
  <si>
    <t>Регіональна економіка</t>
  </si>
  <si>
    <t>Дисципліна вільного вибору студента 1:</t>
  </si>
  <si>
    <t>Кон’юнктура міжнародних ринків</t>
  </si>
  <si>
    <t>Дисципліна вільного вибору студента 5:</t>
  </si>
  <si>
    <t>Дисципліна вільного вибору студента 6:</t>
  </si>
  <si>
    <t>Дисципліна вільного вибору студента 7:</t>
  </si>
  <si>
    <t>Дисципліна вільного вибору студента 2:</t>
  </si>
  <si>
    <t>Дисципліна вільного вибору студента 3:</t>
  </si>
  <si>
    <t>за електронним каталогом на віртуальному сайті ХДУ</t>
  </si>
  <si>
    <t>Дисципліна вільного вибору студента 8:</t>
  </si>
  <si>
    <t>Дисципліна вільного вибору студента 9:</t>
  </si>
  <si>
    <t>Дисципліна вільного вибору студента 10:</t>
  </si>
  <si>
    <t>Дисципліна вільного вибору студента 11:</t>
  </si>
  <si>
    <t>Дисципліна вільного вибору студента 12:</t>
  </si>
  <si>
    <t>Дисципліна вільного вибору студента 13:</t>
  </si>
  <si>
    <t>Митна справа</t>
  </si>
  <si>
    <t>Завідувач кафедри _________________________________________Юлія УШКАРЕНКО</t>
  </si>
  <si>
    <t>Керівник навчально-методичного відділу ______________________________  Галина ПОЛЯКОВА</t>
  </si>
  <si>
    <t>Провідний фахівець навчально-методичного відділу ______________________  Наталія ШИМЧЕНКО</t>
  </si>
  <si>
    <t>ОК 1</t>
  </si>
  <si>
    <t>ОК 2</t>
  </si>
  <si>
    <t>ОК 3</t>
  </si>
  <si>
    <t>ОК 5</t>
  </si>
  <si>
    <t>ОК 6</t>
  </si>
  <si>
    <t>ОК 7</t>
  </si>
  <si>
    <t>ОК 8</t>
  </si>
  <si>
    <t>ОК 9</t>
  </si>
  <si>
    <t>ОК 10</t>
  </si>
  <si>
    <t>Теоретична економіка</t>
  </si>
  <si>
    <t>Сталий розвиток</t>
  </si>
  <si>
    <t>Економіко-математичні методи та моделі у світогосподарських процесах</t>
  </si>
  <si>
    <t>Макроекономіка</t>
  </si>
  <si>
    <t>Правове регулювання ведення бізнесу (за профілем спрямування)</t>
  </si>
  <si>
    <t>Менеджмент</t>
  </si>
  <si>
    <t>Мікроекономіка</t>
  </si>
  <si>
    <t>Фінанси, гроші та кредит</t>
  </si>
  <si>
    <t>Статистика</t>
  </si>
  <si>
    <t>Бухгалтерський облік та аудит</t>
  </si>
  <si>
    <t>Економічний аналіз бізнес-середовища</t>
  </si>
  <si>
    <t>Фінансова економіка</t>
  </si>
  <si>
    <t>Міжнародні економічні відносини</t>
  </si>
  <si>
    <t>Міжнародна економічна діяльність України</t>
  </si>
  <si>
    <t>Соціальна відповідальність бізнесу</t>
  </si>
  <si>
    <t>ОК 11</t>
  </si>
  <si>
    <t>ОК 12</t>
  </si>
  <si>
    <t>ОК 13</t>
  </si>
  <si>
    <t>ОК 14</t>
  </si>
  <si>
    <t>ОК 15</t>
  </si>
  <si>
    <t>ОК 16</t>
  </si>
  <si>
    <t>ОК 17</t>
  </si>
  <si>
    <t>ОК 18</t>
  </si>
  <si>
    <t>ОК 19</t>
  </si>
  <si>
    <t>ОК 20</t>
  </si>
  <si>
    <t>ОК 21</t>
  </si>
  <si>
    <t>ОК 22</t>
  </si>
  <si>
    <t>ОК 23</t>
  </si>
  <si>
    <t>ОК 24</t>
  </si>
  <si>
    <t>ОК 25</t>
  </si>
  <si>
    <t>ОК 26</t>
  </si>
  <si>
    <t>ОК 27</t>
  </si>
  <si>
    <t>ОК 28</t>
  </si>
  <si>
    <t>ОК 29</t>
  </si>
  <si>
    <t>ОК 31</t>
  </si>
  <si>
    <t>ОК 32</t>
  </si>
  <si>
    <t>ОК 34</t>
  </si>
  <si>
    <t>ОК 35</t>
  </si>
  <si>
    <t>ОК 36</t>
  </si>
  <si>
    <t>ОК 37</t>
  </si>
  <si>
    <t>ОК 38</t>
  </si>
  <si>
    <t>ОК 39</t>
  </si>
  <si>
    <t>ВК 1</t>
  </si>
  <si>
    <t>ОК 40</t>
  </si>
  <si>
    <t>ОК 41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</si>
  <si>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</si>
  <si>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</si>
  <si>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</si>
  <si>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</si>
  <si>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</si>
  <si>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</si>
  <si>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</si>
  <si>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</si>
  <si>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</si>
  <si>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</si>
  <si>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</si>
  <si>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</si>
  <si>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Країнознавство</t>
  </si>
  <si>
    <t>Іноземна мова (за профілем спрямування)</t>
  </si>
  <si>
    <t>Теорія міжнародних відносин</t>
  </si>
  <si>
    <t>Історія міжнародних відносин</t>
  </si>
  <si>
    <t>Міжнародний маркетинг</t>
  </si>
  <si>
    <t>Економіка підприємства та міжнародних компаній</t>
  </si>
  <si>
    <t>Міжнародні відносини та світова політика</t>
  </si>
  <si>
    <t>Світова економіка</t>
  </si>
  <si>
    <t>Діловий протокол та ведення переговорів</t>
  </si>
  <si>
    <t>Практикум з фахового перекладу</t>
  </si>
  <si>
    <t>Міжнародна логістика</t>
  </si>
  <si>
    <t>Моделювання бізнес-процесів в зовнішньоекономічній діяльності</t>
  </si>
  <si>
    <t>Міжнародні стратегії економічного розвитку</t>
  </si>
  <si>
    <t>Основи аргументації та ділової дискусії</t>
  </si>
  <si>
    <t>Практична риторика</t>
  </si>
  <si>
    <t>Міжнародний страховий та банківський бізнес</t>
  </si>
  <si>
    <t>Транснаціональні корпорації</t>
  </si>
  <si>
    <t>Міжнародні контракти та економічне право</t>
  </si>
  <si>
    <t>Міжнародні кредитно-розрахункові та валютні операції</t>
  </si>
  <si>
    <t>Валютний ринок</t>
  </si>
  <si>
    <t>Митне регулювання</t>
  </si>
  <si>
    <t>Управління зовнішньоекономічною діяльністю</t>
  </si>
  <si>
    <t>Обгрунтування господарських рішень та оцінювання ризиків в зовнішньоекономічній діяльності</t>
  </si>
  <si>
    <t>Міжнародна інноваційно-інвестиційна діяльність</t>
  </si>
  <si>
    <t>Міжнародні фінанси</t>
  </si>
  <si>
    <t>Фінанси міжнародних організацій</t>
  </si>
  <si>
    <t>Професійна кваліфікація не надається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</si>
  <si>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"Міжнародні економічні відносини"</t>
    </r>
  </si>
  <si>
    <r>
      <t>спеціальності 292 Міжнародні економічні відносини</t>
    </r>
    <r>
      <rPr>
        <u/>
        <sz val="14"/>
        <rFont val="Times New Roman"/>
        <family val="1"/>
        <charset val="204"/>
      </rPr>
      <t>,</t>
    </r>
  </si>
  <si>
    <t>галузі знань 29 Міжнародні відносини</t>
  </si>
  <si>
    <t>Переддипломна практика</t>
  </si>
  <si>
    <t>ОК 30</t>
  </si>
  <si>
    <t>ОК 33</t>
  </si>
  <si>
    <t>Безпека життєдіяльності (безпека життєдіяльності, основи охорони праці та цивільний захист) та екологічна безпека</t>
  </si>
  <si>
    <t>1д,2д,3д,4д,5д</t>
  </si>
  <si>
    <t>Гарант освітньої програми ___________________________________________Вікторія ГУРОВА</t>
  </si>
  <si>
    <t>Управління людськими ресурсами</t>
  </si>
  <si>
    <t>Лідерство та ділове партнерство</t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</si>
  <si>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 xml:space="preserve">бакалавр </t>
    </r>
    <r>
      <rPr>
        <sz val="14"/>
        <rFont val="Times New Roman"/>
        <family val="1"/>
        <charset val="204"/>
      </rPr>
      <t>з міжнародних економічних відносин зі знанням іноземної мови</t>
    </r>
  </si>
  <si>
    <t>Документування зовнішньоекономічної діяльності (іноземною)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</si>
</sst>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color indexed="2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33" fillId="0" borderId="0"/>
  </cellStyleXfs>
  <cellXfs count="250">
    <xf numFmtId="0" fontId="0" fillId="0" borderId="0" xfId="0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2" fillId="0" borderId="13" xfId="0" applyFont="1" applyFill="1" applyBorder="1"/>
    <xf numFmtId="0" fontId="12" fillId="0" borderId="14" xfId="0" applyFont="1" applyFill="1" applyBorder="1"/>
    <xf numFmtId="0" fontId="12" fillId="0" borderId="15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/>
    <xf numFmtId="0" fontId="1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4" xfId="0" applyFont="1" applyFill="1" applyBorder="1"/>
    <xf numFmtId="0" fontId="15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textRotation="90" wrapText="1"/>
    </xf>
    <xf numFmtId="0" fontId="17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/>
    <xf numFmtId="0" fontId="20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horizontal="center" vertical="center"/>
    </xf>
    <xf numFmtId="0" fontId="27" fillId="0" borderId="0" xfId="0" applyFont="1" applyFill="1"/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textRotation="90"/>
    </xf>
    <xf numFmtId="0" fontId="10" fillId="0" borderId="18" xfId="0" applyFont="1" applyFill="1" applyBorder="1" applyAlignment="1">
      <alignment horizontal="center" vertical="center" textRotation="90"/>
    </xf>
    <xf numFmtId="0" fontId="10" fillId="0" borderId="16" xfId="0" applyFont="1" applyFill="1" applyBorder="1" applyAlignment="1">
      <alignment horizontal="center" vertical="center" textRotation="90"/>
    </xf>
    <xf numFmtId="0" fontId="10" fillId="0" borderId="16" xfId="0" applyFont="1" applyFill="1" applyBorder="1"/>
    <xf numFmtId="0" fontId="10" fillId="0" borderId="22" xfId="0" applyFont="1" applyFill="1" applyBorder="1" applyAlignment="1">
      <alignment horizontal="center" vertical="center" textRotation="90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2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2" fillId="0" borderId="0" xfId="0" applyFont="1" applyFill="1" applyAlignment="1">
      <alignment horizontal="center" vertical="center"/>
    </xf>
    <xf numFmtId="0" fontId="8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/>
    <xf numFmtId="0" fontId="25" fillId="0" borderId="0" xfId="0" applyFont="1" applyFill="1"/>
    <xf numFmtId="0" fontId="32" fillId="2" borderId="1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Fill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textRotation="90"/>
    </xf>
    <xf numFmtId="0" fontId="9" fillId="0" borderId="30" xfId="0" applyFont="1" applyFill="1" applyBorder="1" applyAlignment="1">
      <alignment horizontal="center" textRotation="90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0" fillId="2" borderId="19" xfId="0" applyFill="1" applyBorder="1" applyAlignment="1">
      <alignment horizontal="center"/>
    </xf>
    <xf numFmtId="0" fontId="28" fillId="0" borderId="20" xfId="0" applyFont="1" applyBorder="1"/>
    <xf numFmtId="0" fontId="32" fillId="0" borderId="1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textRotation="90" wrapText="1"/>
    </xf>
    <xf numFmtId="0" fontId="9" fillId="0" borderId="16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0" fontId="32" fillId="2" borderId="1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16" fontId="9" fillId="0" borderId="18" xfId="0" applyNumberFormat="1" applyFont="1" applyFill="1" applyBorder="1" applyAlignment="1">
      <alignment horizontal="center" vertical="center"/>
    </xf>
    <xf numFmtId="16" fontId="9" fillId="0" borderId="6" xfId="0" applyNumberFormat="1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9" fillId="0" borderId="23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24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12" xfId="0" applyFont="1" applyFill="1" applyBorder="1" applyAlignment="1">
      <alignment horizontal="center" vertical="center" textRotation="90"/>
    </xf>
    <xf numFmtId="0" fontId="32" fillId="2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31" fillId="2" borderId="19" xfId="0" applyFont="1" applyFill="1" applyBorder="1"/>
    <xf numFmtId="0" fontId="10" fillId="0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/>
    <xf numFmtId="0" fontId="27" fillId="0" borderId="1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left" vertical="center" wrapText="1"/>
    </xf>
    <xf numFmtId="0" fontId="28" fillId="0" borderId="21" xfId="0" applyFont="1" applyFill="1" applyBorder="1"/>
    <xf numFmtId="0" fontId="10" fillId="0" borderId="1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24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2" fillId="2" borderId="19" xfId="0" applyFont="1" applyFill="1" applyBorder="1" applyAlignment="1">
      <alignment horizontal="left" vertical="center" wrapText="1"/>
    </xf>
    <xf numFmtId="0" fontId="28" fillId="0" borderId="21" xfId="0" applyFont="1" applyBorder="1"/>
    <xf numFmtId="0" fontId="0" fillId="2" borderId="19" xfId="0" applyFill="1" applyBorder="1" applyAlignment="1">
      <alignment wrapText="1"/>
    </xf>
    <xf numFmtId="0" fontId="0" fillId="0" borderId="16" xfId="0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9525</xdr:colOff>
      <xdr:row>250</xdr:row>
      <xdr:rowOff>0</xdr:rowOff>
    </xdr:from>
    <xdr:to>
      <xdr:col>47</xdr:col>
      <xdr:colOff>9525</xdr:colOff>
      <xdr:row>250</xdr:row>
      <xdr:rowOff>0</xdr:rowOff>
    </xdr:to>
    <xdr:sp macro="" textlink="">
      <xdr:nvSpPr>
        <xdr:cNvPr id="1025" name="Line 4"/>
        <xdr:cNvSpPr>
          <a:spLocks noChangeShapeType="1"/>
        </xdr:cNvSpPr>
      </xdr:nvSpPr>
      <xdr:spPr bwMode="auto">
        <a:xfrm>
          <a:off x="11801475" y="5313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250</xdr:row>
      <xdr:rowOff>0</xdr:rowOff>
    </xdr:from>
    <xdr:to>
      <xdr:col>47</xdr:col>
      <xdr:colOff>9525</xdr:colOff>
      <xdr:row>250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11801475" y="5313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250</xdr:row>
      <xdr:rowOff>0</xdr:rowOff>
    </xdr:from>
    <xdr:to>
      <xdr:col>47</xdr:col>
      <xdr:colOff>9525</xdr:colOff>
      <xdr:row>250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11801475" y="5313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360"/>
  <sheetViews>
    <sheetView tabSelected="1" topLeftCell="A88" zoomScale="90" zoomScaleNormal="90" workbookViewId="0">
      <selection activeCell="C101" sqref="C101:M101"/>
    </sheetView>
  </sheetViews>
  <sheetFormatPr defaultRowHeight="15"/>
  <cols>
    <col min="1" max="1" width="4.7109375" style="40" customWidth="1"/>
    <col min="2" max="2" width="4.140625" style="40" customWidth="1"/>
    <col min="3" max="13" width="3.5703125" style="40" customWidth="1"/>
    <col min="14" max="15" width="3.7109375" style="40" customWidth="1"/>
    <col min="16" max="16" width="3.5703125" style="40" customWidth="1"/>
    <col min="17" max="17" width="3.28515625" style="40" customWidth="1"/>
    <col min="18" max="18" width="3.42578125" style="40" customWidth="1"/>
    <col min="19" max="19" width="5" style="40" customWidth="1"/>
    <col min="20" max="20" width="3.7109375" style="40" customWidth="1"/>
    <col min="21" max="21" width="3.85546875" style="40" customWidth="1"/>
    <col min="22" max="22" width="3.28515625" style="40" customWidth="1"/>
    <col min="23" max="23" width="5" style="40" customWidth="1"/>
    <col min="24" max="24" width="3.7109375" style="40" customWidth="1"/>
    <col min="25" max="25" width="3.28515625" style="40" customWidth="1"/>
    <col min="26" max="30" width="3.42578125" style="40" customWidth="1"/>
    <col min="31" max="32" width="3.7109375" style="40" customWidth="1"/>
    <col min="33" max="33" width="3.42578125" style="40" customWidth="1"/>
    <col min="34" max="34" width="4.28515625" style="40" customWidth="1"/>
    <col min="35" max="35" width="3.85546875" style="40" customWidth="1"/>
    <col min="36" max="36" width="4" style="40" customWidth="1"/>
    <col min="37" max="37" width="5.85546875" style="40" customWidth="1"/>
    <col min="38" max="38" width="3.42578125" style="40" customWidth="1"/>
    <col min="39" max="39" width="3.85546875" style="40" customWidth="1"/>
    <col min="40" max="40" width="4.140625" style="40" customWidth="1"/>
    <col min="41" max="41" width="3.85546875" style="40" customWidth="1"/>
    <col min="42" max="42" width="4.28515625" style="40" customWidth="1"/>
    <col min="43" max="43" width="3.85546875" style="40" customWidth="1"/>
    <col min="44" max="44" width="3.5703125" style="40" customWidth="1"/>
    <col min="45" max="45" width="3.42578125" style="40" customWidth="1"/>
    <col min="46" max="46" width="3.28515625" style="40" customWidth="1"/>
    <col min="47" max="47" width="3.42578125" style="40" customWidth="1"/>
    <col min="48" max="48" width="3.85546875" style="40" customWidth="1"/>
    <col min="49" max="49" width="3.42578125" style="40" customWidth="1"/>
    <col min="50" max="50" width="0.42578125" style="40" hidden="1" customWidth="1"/>
    <col min="51" max="59" width="6.42578125" style="39" customWidth="1"/>
    <col min="60" max="60" width="9.140625" style="39"/>
    <col min="61" max="16384" width="9.140625" style="40"/>
  </cols>
  <sheetData>
    <row r="1" spans="2:68" s="10" customFormat="1" ht="18" customHeight="1">
      <c r="B1" s="62"/>
      <c r="C1" s="62"/>
      <c r="D1" s="62"/>
      <c r="E1" s="62"/>
      <c r="F1" s="62"/>
      <c r="G1" s="62"/>
      <c r="H1" s="62"/>
      <c r="I1" s="62"/>
      <c r="J1" s="62"/>
      <c r="L1" s="62"/>
      <c r="M1" s="62"/>
      <c r="O1" s="62"/>
      <c r="R1" s="10" t="s">
        <v>2</v>
      </c>
      <c r="AD1" s="43"/>
      <c r="AG1" s="43"/>
      <c r="AY1" s="14"/>
      <c r="AZ1" s="14"/>
      <c r="BA1" s="14"/>
      <c r="BB1" s="14"/>
      <c r="BC1" s="14"/>
      <c r="BD1" s="14"/>
      <c r="BE1" s="14"/>
      <c r="BF1" s="14"/>
      <c r="BG1" s="14"/>
      <c r="BH1" s="14"/>
    </row>
    <row r="2" spans="2:68" s="10" customFormat="1" ht="11.25" customHeigh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AD2" s="43"/>
      <c r="AF2" s="62"/>
      <c r="AY2" s="14"/>
      <c r="AZ2" s="14"/>
      <c r="BA2" s="14"/>
      <c r="BB2" s="14"/>
      <c r="BC2" s="14"/>
      <c r="BD2" s="14"/>
      <c r="BE2" s="14"/>
      <c r="BF2" s="14"/>
      <c r="BG2" s="14"/>
      <c r="BH2" s="14"/>
    </row>
    <row r="3" spans="2:68" s="10" customFormat="1" ht="18" customHeight="1"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X3" s="63" t="s">
        <v>3</v>
      </c>
      <c r="AD3" s="43"/>
      <c r="AY3" s="14"/>
      <c r="AZ3" s="14"/>
      <c r="BA3" s="14"/>
      <c r="BB3" s="14"/>
      <c r="BC3" s="14"/>
      <c r="BD3" s="14"/>
      <c r="BE3" s="14"/>
      <c r="BF3" s="14"/>
      <c r="BG3" s="14"/>
      <c r="BH3" s="14"/>
    </row>
    <row r="4" spans="2:68" s="10" customFormat="1" ht="12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AY4" s="14"/>
      <c r="AZ4" s="14"/>
      <c r="BA4" s="14"/>
      <c r="BB4" s="14"/>
      <c r="BC4" s="14"/>
      <c r="BD4" s="14"/>
      <c r="BE4" s="14"/>
      <c r="BF4" s="14"/>
      <c r="BG4" s="14"/>
      <c r="BH4" s="14"/>
    </row>
    <row r="5" spans="2:68" s="10" customFormat="1" ht="18" customHeight="1">
      <c r="B5" s="124"/>
      <c r="AF5" s="62" t="s">
        <v>0</v>
      </c>
      <c r="AY5" s="14"/>
      <c r="AZ5" s="14"/>
      <c r="BA5" s="14"/>
      <c r="BB5" s="14"/>
      <c r="BC5" s="14"/>
      <c r="BD5" s="14"/>
      <c r="BE5" s="14"/>
      <c r="BF5" s="14"/>
      <c r="BG5" s="14"/>
      <c r="BH5" s="14"/>
    </row>
    <row r="6" spans="2:68" s="10" customFormat="1" ht="18" customHeight="1">
      <c r="AF6" s="10" t="s">
        <v>4</v>
      </c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2:68" s="10" customFormat="1" ht="20.25" customHeight="1">
      <c r="AF7" s="11" t="s">
        <v>5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2:68" s="10" customFormat="1" ht="18" customHeight="1">
      <c r="AF8" s="64" t="s">
        <v>6</v>
      </c>
      <c r="AY8" s="14"/>
      <c r="AZ8" s="14"/>
      <c r="BA8" s="14"/>
      <c r="BB8" s="14"/>
      <c r="BC8" s="14"/>
      <c r="BD8" s="14"/>
      <c r="BE8" s="14"/>
      <c r="BF8" s="14"/>
      <c r="BG8" s="14"/>
      <c r="BH8" s="14"/>
    </row>
    <row r="9" spans="2:68" s="10" customFormat="1" ht="21.75" customHeight="1">
      <c r="AF9" s="10" t="s">
        <v>7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Y9" s="14"/>
      <c r="AZ9" s="14"/>
      <c r="BA9" s="14"/>
      <c r="BB9" s="14"/>
      <c r="BC9" s="14"/>
      <c r="BD9" s="14"/>
      <c r="BE9" s="14"/>
      <c r="BF9" s="14"/>
      <c r="BG9" s="14"/>
      <c r="BH9" s="14"/>
    </row>
    <row r="10" spans="2:68" s="10" customFormat="1" ht="18.75">
      <c r="AF10" s="10" t="s">
        <v>1</v>
      </c>
      <c r="AY10" s="14"/>
      <c r="AZ10" s="14"/>
      <c r="BA10" s="14"/>
      <c r="BB10" s="14"/>
      <c r="BC10" s="14"/>
      <c r="BD10" s="14"/>
      <c r="BE10" s="14"/>
      <c r="BF10" s="14"/>
      <c r="BG10" s="14"/>
      <c r="BH10" s="14"/>
    </row>
    <row r="11" spans="2:68" s="10" customFormat="1" ht="18.75">
      <c r="AY11" s="14"/>
      <c r="AZ11" s="14"/>
      <c r="BA11" s="14"/>
      <c r="BB11" s="14"/>
      <c r="BC11" s="14"/>
      <c r="BD11" s="14"/>
      <c r="BE11" s="14"/>
      <c r="BF11" s="14"/>
      <c r="BG11" s="14"/>
      <c r="BH11" s="14"/>
    </row>
    <row r="12" spans="2:68" s="10" customFormat="1" ht="18.75">
      <c r="AY12" s="14"/>
      <c r="AZ12" s="14"/>
      <c r="BA12" s="14"/>
      <c r="BB12" s="14"/>
      <c r="BC12" s="14"/>
      <c r="BD12" s="14"/>
      <c r="BE12" s="14"/>
      <c r="BF12" s="14"/>
      <c r="BG12" s="14"/>
      <c r="BH12" s="14"/>
    </row>
    <row r="13" spans="2:68" s="10" customFormat="1" ht="18" customHeight="1">
      <c r="X13" s="12" t="s">
        <v>8</v>
      </c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2:68" s="10" customFormat="1" ht="9.75" customHeight="1">
      <c r="R14" s="12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2:68" s="10" customFormat="1" ht="16.5" customHeight="1">
      <c r="B15" s="10" t="s">
        <v>320</v>
      </c>
      <c r="R15" s="12"/>
      <c r="AY15" s="14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</row>
    <row r="16" spans="2:68" s="10" customFormat="1" ht="21" customHeight="1">
      <c r="B16" s="62" t="s">
        <v>9</v>
      </c>
      <c r="R16" s="12"/>
      <c r="AF16" s="11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s="10" customFormat="1" ht="18" customHeight="1">
      <c r="B17" s="62" t="s">
        <v>321</v>
      </c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s="10" customFormat="1" ht="18" hidden="1" customHeight="1">
      <c r="B18" s="62" t="s">
        <v>203</v>
      </c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s="10" customFormat="1" ht="18" customHeight="1">
      <c r="B19" s="62" t="s">
        <v>322</v>
      </c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s="10" customFormat="1" ht="15.75" customHeight="1">
      <c r="B20" s="62" t="s">
        <v>10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</row>
    <row r="21" spans="1:60" s="10" customFormat="1" ht="13.5" customHeight="1">
      <c r="R21" s="12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  <row r="22" spans="1:60" s="10" customFormat="1" ht="21.75" customHeight="1">
      <c r="B22" s="125" t="s">
        <v>331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F22" s="13" t="s">
        <v>11</v>
      </c>
      <c r="AY22" s="14"/>
      <c r="AZ22" s="14"/>
      <c r="BA22" s="14"/>
      <c r="BB22" s="14"/>
      <c r="BC22" s="14"/>
      <c r="BD22" s="14"/>
      <c r="BE22" s="14"/>
      <c r="BF22" s="14"/>
      <c r="BG22" s="14"/>
      <c r="BH22" s="14"/>
    </row>
    <row r="23" spans="1:60" s="10" customFormat="1" ht="13.5" customHeight="1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Y23" s="14"/>
      <c r="AZ23" s="14"/>
      <c r="BA23" s="14"/>
      <c r="BB23" s="14"/>
      <c r="BC23" s="14"/>
      <c r="BD23" s="14"/>
      <c r="BE23" s="14"/>
      <c r="BF23" s="14"/>
      <c r="BG23" s="14"/>
      <c r="BH23" s="14"/>
    </row>
    <row r="24" spans="1:60" s="10" customFormat="1" ht="13.5" customHeight="1">
      <c r="B24" s="15" t="s">
        <v>319</v>
      </c>
      <c r="R24" s="12"/>
      <c r="AF24" s="11" t="s">
        <v>12</v>
      </c>
      <c r="AY24" s="14"/>
      <c r="AZ24" s="14"/>
      <c r="BA24" s="14"/>
      <c r="BB24" s="14"/>
      <c r="BC24" s="14"/>
      <c r="BD24" s="14"/>
      <c r="BE24" s="14"/>
      <c r="BF24" s="14"/>
      <c r="BG24" s="14"/>
      <c r="BH24" s="14"/>
    </row>
    <row r="25" spans="1:60" s="10" customFormat="1" ht="13.5" customHeight="1">
      <c r="R25" s="12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s="10" customFormat="1" ht="19.5" customHeight="1">
      <c r="Y26" s="16" t="s">
        <v>13</v>
      </c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s="10" customFormat="1" ht="13.5" customHeight="1">
      <c r="Y27" s="16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s="19" customFormat="1" ht="11.25" customHeight="1">
      <c r="A28" s="134" t="s">
        <v>14</v>
      </c>
      <c r="B28" s="128" t="s">
        <v>15</v>
      </c>
      <c r="C28" s="126"/>
      <c r="D28" s="126"/>
      <c r="E28" s="126"/>
      <c r="F28" s="127"/>
      <c r="G28" s="128" t="s">
        <v>16</v>
      </c>
      <c r="H28" s="126"/>
      <c r="I28" s="126"/>
      <c r="J28" s="127"/>
      <c r="K28" s="128" t="s">
        <v>17</v>
      </c>
      <c r="L28" s="126"/>
      <c r="M28" s="126"/>
      <c r="N28" s="127"/>
      <c r="O28" s="128" t="s">
        <v>18</v>
      </c>
      <c r="P28" s="126"/>
      <c r="Q28" s="126"/>
      <c r="R28" s="126"/>
      <c r="S28" s="127"/>
      <c r="T28" s="128" t="s">
        <v>19</v>
      </c>
      <c r="U28" s="126"/>
      <c r="V28" s="126"/>
      <c r="W28" s="133"/>
      <c r="X28" s="126" t="s">
        <v>20</v>
      </c>
      <c r="Y28" s="126"/>
      <c r="Z28" s="126"/>
      <c r="AA28" s="127"/>
      <c r="AB28" s="128" t="s">
        <v>21</v>
      </c>
      <c r="AC28" s="126"/>
      <c r="AD28" s="126"/>
      <c r="AE28" s="126"/>
      <c r="AF28" s="127"/>
      <c r="AG28" s="128" t="s">
        <v>22</v>
      </c>
      <c r="AH28" s="126"/>
      <c r="AI28" s="126"/>
      <c r="AJ28" s="127"/>
      <c r="AK28" s="128" t="s">
        <v>23</v>
      </c>
      <c r="AL28" s="126"/>
      <c r="AM28" s="126"/>
      <c r="AN28" s="127"/>
      <c r="AO28" s="128" t="s">
        <v>24</v>
      </c>
      <c r="AP28" s="126"/>
      <c r="AQ28" s="126"/>
      <c r="AR28" s="126"/>
      <c r="AS28" s="127"/>
      <c r="AT28" s="128" t="s">
        <v>25</v>
      </c>
      <c r="AU28" s="126"/>
      <c r="AV28" s="126"/>
      <c r="AW28" s="127"/>
      <c r="AX28" s="17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s="19" customFormat="1">
      <c r="A29" s="135"/>
      <c r="B29" s="20">
        <v>1</v>
      </c>
      <c r="C29" s="20">
        <v>2</v>
      </c>
      <c r="D29" s="20">
        <v>3</v>
      </c>
      <c r="E29" s="20">
        <v>4</v>
      </c>
      <c r="F29" s="20">
        <v>5</v>
      </c>
      <c r="G29" s="20">
        <v>6</v>
      </c>
      <c r="H29" s="20">
        <v>7</v>
      </c>
      <c r="I29" s="21">
        <v>8</v>
      </c>
      <c r="J29" s="22">
        <v>9</v>
      </c>
      <c r="K29" s="20">
        <v>10</v>
      </c>
      <c r="L29" s="20">
        <v>11</v>
      </c>
      <c r="M29" s="20">
        <v>12</v>
      </c>
      <c r="N29" s="20">
        <v>13</v>
      </c>
      <c r="O29" s="20">
        <v>14</v>
      </c>
      <c r="P29" s="20">
        <v>15</v>
      </c>
      <c r="Q29" s="20">
        <v>16</v>
      </c>
      <c r="R29" s="20">
        <v>17</v>
      </c>
      <c r="S29" s="20">
        <v>18</v>
      </c>
      <c r="T29" s="20">
        <v>19</v>
      </c>
      <c r="U29" s="20">
        <v>20</v>
      </c>
      <c r="V29" s="20">
        <v>21</v>
      </c>
      <c r="W29" s="21">
        <v>22</v>
      </c>
      <c r="X29" s="22">
        <v>23</v>
      </c>
      <c r="Y29" s="20">
        <v>24</v>
      </c>
      <c r="Z29" s="20">
        <v>25</v>
      </c>
      <c r="AA29" s="20">
        <v>26</v>
      </c>
      <c r="AB29" s="20">
        <v>27</v>
      </c>
      <c r="AC29" s="20">
        <v>28</v>
      </c>
      <c r="AD29" s="20">
        <v>29</v>
      </c>
      <c r="AE29" s="21">
        <v>30</v>
      </c>
      <c r="AF29" s="22">
        <v>31</v>
      </c>
      <c r="AG29" s="20">
        <v>32</v>
      </c>
      <c r="AH29" s="20">
        <v>33</v>
      </c>
      <c r="AI29" s="20">
        <v>34</v>
      </c>
      <c r="AJ29" s="20">
        <v>35</v>
      </c>
      <c r="AK29" s="20">
        <v>36</v>
      </c>
      <c r="AL29" s="20">
        <v>37</v>
      </c>
      <c r="AM29" s="20">
        <v>38</v>
      </c>
      <c r="AN29" s="20">
        <v>39</v>
      </c>
      <c r="AO29" s="20">
        <v>40</v>
      </c>
      <c r="AP29" s="20">
        <v>41</v>
      </c>
      <c r="AQ29" s="20">
        <v>42</v>
      </c>
      <c r="AR29" s="20">
        <v>43</v>
      </c>
      <c r="AS29" s="20">
        <v>44</v>
      </c>
      <c r="AT29" s="20">
        <v>45</v>
      </c>
      <c r="AU29" s="20">
        <v>46</v>
      </c>
      <c r="AV29" s="20">
        <v>47</v>
      </c>
      <c r="AW29" s="20">
        <v>48</v>
      </c>
      <c r="AX29" s="23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s="19" customFormat="1">
      <c r="A30" s="135"/>
      <c r="B30" s="24">
        <v>31</v>
      </c>
      <c r="C30" s="24">
        <v>7</v>
      </c>
      <c r="D30" s="24">
        <v>14</v>
      </c>
      <c r="E30" s="24">
        <v>21</v>
      </c>
      <c r="F30" s="24">
        <v>28</v>
      </c>
      <c r="G30" s="24">
        <v>5</v>
      </c>
      <c r="H30" s="24">
        <v>12</v>
      </c>
      <c r="I30" s="25">
        <v>19</v>
      </c>
      <c r="J30" s="26">
        <v>26</v>
      </c>
      <c r="K30" s="24">
        <v>2</v>
      </c>
      <c r="L30" s="24">
        <v>9</v>
      </c>
      <c r="M30" s="24">
        <v>16</v>
      </c>
      <c r="N30" s="24">
        <v>23</v>
      </c>
      <c r="O30" s="24">
        <v>30</v>
      </c>
      <c r="P30" s="24">
        <v>7</v>
      </c>
      <c r="Q30" s="24">
        <v>14</v>
      </c>
      <c r="R30" s="24">
        <v>21</v>
      </c>
      <c r="S30" s="24">
        <v>28</v>
      </c>
      <c r="T30" s="24">
        <v>4</v>
      </c>
      <c r="U30" s="24">
        <v>11</v>
      </c>
      <c r="V30" s="24">
        <v>18</v>
      </c>
      <c r="W30" s="25">
        <v>25</v>
      </c>
      <c r="X30" s="26">
        <v>1</v>
      </c>
      <c r="Y30" s="24">
        <v>8</v>
      </c>
      <c r="Z30" s="24">
        <v>15</v>
      </c>
      <c r="AA30" s="24">
        <v>22</v>
      </c>
      <c r="AB30" s="24">
        <v>1</v>
      </c>
      <c r="AC30" s="27">
        <v>8</v>
      </c>
      <c r="AD30" s="24">
        <v>15</v>
      </c>
      <c r="AE30" s="25">
        <v>22</v>
      </c>
      <c r="AF30" s="26">
        <v>29</v>
      </c>
      <c r="AG30" s="24">
        <v>5</v>
      </c>
      <c r="AH30" s="24">
        <v>12</v>
      </c>
      <c r="AI30" s="24">
        <v>19</v>
      </c>
      <c r="AJ30" s="24">
        <v>26</v>
      </c>
      <c r="AK30" s="27">
        <v>3</v>
      </c>
      <c r="AL30" s="27">
        <v>10</v>
      </c>
      <c r="AM30" s="24">
        <v>17</v>
      </c>
      <c r="AN30" s="24">
        <v>24</v>
      </c>
      <c r="AO30" s="24">
        <v>31</v>
      </c>
      <c r="AP30" s="24">
        <v>7</v>
      </c>
      <c r="AQ30" s="24">
        <v>14</v>
      </c>
      <c r="AR30" s="27">
        <v>21</v>
      </c>
      <c r="AS30" s="27">
        <v>28</v>
      </c>
      <c r="AT30" s="24">
        <v>5</v>
      </c>
      <c r="AU30" s="24">
        <v>12</v>
      </c>
      <c r="AV30" s="24">
        <v>19</v>
      </c>
      <c r="AW30" s="24">
        <v>26</v>
      </c>
      <c r="AX30" s="28"/>
      <c r="AY30" s="29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s="19" customFormat="1" ht="31.5" customHeight="1">
      <c r="A31" s="30"/>
      <c r="B31" s="31">
        <v>4</v>
      </c>
      <c r="C31" s="31">
        <v>11</v>
      </c>
      <c r="D31" s="31">
        <v>18</v>
      </c>
      <c r="E31" s="31">
        <v>25</v>
      </c>
      <c r="F31" s="31">
        <v>2</v>
      </c>
      <c r="G31" s="31">
        <v>9</v>
      </c>
      <c r="H31" s="31" t="s">
        <v>26</v>
      </c>
      <c r="I31" s="32">
        <v>23</v>
      </c>
      <c r="J31" s="33">
        <v>30</v>
      </c>
      <c r="K31" s="31">
        <v>6</v>
      </c>
      <c r="L31" s="31">
        <v>13</v>
      </c>
      <c r="M31" s="31">
        <v>20</v>
      </c>
      <c r="N31" s="31">
        <v>27</v>
      </c>
      <c r="O31" s="31">
        <v>4</v>
      </c>
      <c r="P31" s="31">
        <v>11</v>
      </c>
      <c r="Q31" s="31">
        <v>18</v>
      </c>
      <c r="R31" s="34">
        <v>25</v>
      </c>
      <c r="S31" s="34">
        <v>1</v>
      </c>
      <c r="T31" s="31" t="s">
        <v>27</v>
      </c>
      <c r="U31" s="31">
        <v>15</v>
      </c>
      <c r="V31" s="31">
        <v>22</v>
      </c>
      <c r="W31" s="32">
        <v>29</v>
      </c>
      <c r="X31" s="33">
        <v>5</v>
      </c>
      <c r="Y31" s="31">
        <v>12</v>
      </c>
      <c r="Z31" s="31">
        <v>19</v>
      </c>
      <c r="AA31" s="31">
        <v>26</v>
      </c>
      <c r="AB31" s="31">
        <v>5</v>
      </c>
      <c r="AC31" s="31">
        <v>12</v>
      </c>
      <c r="AD31" s="31">
        <v>19</v>
      </c>
      <c r="AE31" s="32">
        <v>26</v>
      </c>
      <c r="AF31" s="33">
        <v>2</v>
      </c>
      <c r="AG31" s="31">
        <v>9</v>
      </c>
      <c r="AH31" s="31">
        <v>16</v>
      </c>
      <c r="AI31" s="31">
        <v>23</v>
      </c>
      <c r="AJ31" s="31">
        <v>30</v>
      </c>
      <c r="AK31" s="31">
        <v>7</v>
      </c>
      <c r="AL31" s="31">
        <v>14</v>
      </c>
      <c r="AM31" s="31">
        <v>21</v>
      </c>
      <c r="AN31" s="31">
        <v>28</v>
      </c>
      <c r="AO31" s="31">
        <v>4</v>
      </c>
      <c r="AP31" s="31">
        <v>11</v>
      </c>
      <c r="AQ31" s="31">
        <v>18</v>
      </c>
      <c r="AR31" s="31">
        <v>25</v>
      </c>
      <c r="AS31" s="31">
        <v>2</v>
      </c>
      <c r="AT31" s="31">
        <v>9</v>
      </c>
      <c r="AU31" s="31">
        <v>16</v>
      </c>
      <c r="AV31" s="31">
        <v>23</v>
      </c>
      <c r="AW31" s="31">
        <v>30</v>
      </c>
      <c r="AX31" s="17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" customHeight="1">
      <c r="A32" s="30"/>
      <c r="B32" s="35" t="s">
        <v>28</v>
      </c>
      <c r="C32" s="35" t="s">
        <v>29</v>
      </c>
      <c r="D32" s="35" t="s">
        <v>28</v>
      </c>
      <c r="E32" s="35" t="s">
        <v>29</v>
      </c>
      <c r="F32" s="35" t="s">
        <v>28</v>
      </c>
      <c r="G32" s="35" t="s">
        <v>29</v>
      </c>
      <c r="H32" s="35" t="s">
        <v>28</v>
      </c>
      <c r="I32" s="35" t="s">
        <v>29</v>
      </c>
      <c r="J32" s="35" t="s">
        <v>28</v>
      </c>
      <c r="K32" s="35" t="s">
        <v>29</v>
      </c>
      <c r="L32" s="35" t="s">
        <v>28</v>
      </c>
      <c r="M32" s="35" t="s">
        <v>29</v>
      </c>
      <c r="N32" s="35" t="s">
        <v>28</v>
      </c>
      <c r="O32" s="35" t="s">
        <v>29</v>
      </c>
      <c r="P32" s="35" t="s">
        <v>28</v>
      </c>
      <c r="Q32" s="35" t="s">
        <v>29</v>
      </c>
      <c r="R32" s="35" t="s">
        <v>28</v>
      </c>
      <c r="S32" s="35" t="s">
        <v>29</v>
      </c>
      <c r="T32" s="35" t="s">
        <v>28</v>
      </c>
      <c r="U32" s="35" t="s">
        <v>29</v>
      </c>
      <c r="V32" s="35" t="s">
        <v>28</v>
      </c>
      <c r="W32" s="36" t="s">
        <v>29</v>
      </c>
      <c r="X32" s="37" t="s">
        <v>28</v>
      </c>
      <c r="Y32" s="35" t="s">
        <v>29</v>
      </c>
      <c r="Z32" s="35" t="s">
        <v>28</v>
      </c>
      <c r="AA32" s="35" t="s">
        <v>29</v>
      </c>
      <c r="AB32" s="35" t="s">
        <v>28</v>
      </c>
      <c r="AC32" s="35" t="s">
        <v>29</v>
      </c>
      <c r="AD32" s="35" t="s">
        <v>28</v>
      </c>
      <c r="AE32" s="35" t="s">
        <v>29</v>
      </c>
      <c r="AF32" s="35" t="s">
        <v>28</v>
      </c>
      <c r="AG32" s="35" t="s">
        <v>29</v>
      </c>
      <c r="AH32" s="35" t="s">
        <v>28</v>
      </c>
      <c r="AI32" s="35" t="s">
        <v>29</v>
      </c>
      <c r="AJ32" s="35" t="s">
        <v>28</v>
      </c>
      <c r="AK32" s="35" t="s">
        <v>29</v>
      </c>
      <c r="AL32" s="35" t="s">
        <v>28</v>
      </c>
      <c r="AM32" s="35" t="s">
        <v>29</v>
      </c>
      <c r="AN32" s="35" t="s">
        <v>28</v>
      </c>
      <c r="AO32" s="35" t="s">
        <v>29</v>
      </c>
      <c r="AP32" s="35" t="s">
        <v>28</v>
      </c>
      <c r="AQ32" s="35" t="s">
        <v>29</v>
      </c>
      <c r="AR32" s="35" t="s">
        <v>28</v>
      </c>
      <c r="AS32" s="35" t="s">
        <v>29</v>
      </c>
      <c r="AT32" s="35" t="s">
        <v>28</v>
      </c>
      <c r="AU32" s="35" t="s">
        <v>29</v>
      </c>
      <c r="AV32" s="35" t="s">
        <v>28</v>
      </c>
      <c r="AW32" s="35" t="s">
        <v>29</v>
      </c>
      <c r="AX32" s="38"/>
    </row>
    <row r="33" spans="1:60" s="42" customFormat="1" ht="15" customHeight="1">
      <c r="A33" s="140" t="s">
        <v>30</v>
      </c>
      <c r="B33" s="129"/>
      <c r="C33" s="129"/>
      <c r="D33" s="129"/>
      <c r="E33" s="129">
        <v>16</v>
      </c>
      <c r="F33" s="129"/>
      <c r="G33" s="129"/>
      <c r="H33" s="129"/>
      <c r="I33" s="136"/>
      <c r="J33" s="138"/>
      <c r="K33" s="129"/>
      <c r="L33" s="129"/>
      <c r="M33" s="129"/>
      <c r="N33" s="129"/>
      <c r="O33" s="129"/>
      <c r="P33" s="129"/>
      <c r="Q33" s="129"/>
      <c r="R33" s="129" t="s">
        <v>31</v>
      </c>
      <c r="S33" s="129" t="s">
        <v>31</v>
      </c>
      <c r="T33" s="129" t="s">
        <v>32</v>
      </c>
      <c r="U33" s="129" t="s">
        <v>32</v>
      </c>
      <c r="V33" s="129" t="s">
        <v>32</v>
      </c>
      <c r="W33" s="129" t="s">
        <v>31</v>
      </c>
      <c r="X33" s="131"/>
      <c r="Y33" s="129"/>
      <c r="Z33" s="129"/>
      <c r="AA33" s="129"/>
      <c r="AB33" s="129">
        <v>18</v>
      </c>
      <c r="AC33" s="129"/>
      <c r="AD33" s="129"/>
      <c r="AE33" s="136"/>
      <c r="AF33" s="138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 t="s">
        <v>31</v>
      </c>
      <c r="AQ33" s="129" t="s">
        <v>31</v>
      </c>
      <c r="AR33" s="129" t="s">
        <v>31</v>
      </c>
      <c r="AS33" s="129" t="s">
        <v>32</v>
      </c>
      <c r="AT33" s="129" t="s">
        <v>32</v>
      </c>
      <c r="AU33" s="129" t="s">
        <v>32</v>
      </c>
      <c r="AV33" s="129" t="s">
        <v>32</v>
      </c>
      <c r="AW33" s="129" t="s">
        <v>32</v>
      </c>
      <c r="AX33" s="41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s="42" customFormat="1" ht="15" customHeight="1">
      <c r="A34" s="141"/>
      <c r="B34" s="130"/>
      <c r="C34" s="130"/>
      <c r="D34" s="130"/>
      <c r="E34" s="130"/>
      <c r="F34" s="130"/>
      <c r="G34" s="130"/>
      <c r="H34" s="130"/>
      <c r="I34" s="137"/>
      <c r="J34" s="13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2"/>
      <c r="Y34" s="130"/>
      <c r="Z34" s="130"/>
      <c r="AA34" s="130"/>
      <c r="AB34" s="130"/>
      <c r="AC34" s="130"/>
      <c r="AD34" s="130"/>
      <c r="AE34" s="137"/>
      <c r="AF34" s="139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41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s="42" customFormat="1" ht="15" customHeight="1">
      <c r="A35" s="140" t="s">
        <v>33</v>
      </c>
      <c r="B35" s="129"/>
      <c r="C35" s="129"/>
      <c r="D35" s="129"/>
      <c r="E35" s="129">
        <v>16</v>
      </c>
      <c r="F35" s="129"/>
      <c r="G35" s="129"/>
      <c r="H35" s="129"/>
      <c r="I35" s="136"/>
      <c r="J35" s="138"/>
      <c r="K35" s="129"/>
      <c r="L35" s="129"/>
      <c r="M35" s="129"/>
      <c r="N35" s="129"/>
      <c r="O35" s="129"/>
      <c r="P35" s="129"/>
      <c r="Q35" s="129"/>
      <c r="R35" s="129" t="s">
        <v>31</v>
      </c>
      <c r="S35" s="129" t="s">
        <v>31</v>
      </c>
      <c r="T35" s="129" t="s">
        <v>32</v>
      </c>
      <c r="U35" s="129" t="s">
        <v>32</v>
      </c>
      <c r="V35" s="129" t="s">
        <v>32</v>
      </c>
      <c r="W35" s="129" t="s">
        <v>31</v>
      </c>
      <c r="X35" s="131"/>
      <c r="Y35" s="129"/>
      <c r="Z35" s="129"/>
      <c r="AA35" s="129"/>
      <c r="AB35" s="129">
        <v>16</v>
      </c>
      <c r="AC35" s="129"/>
      <c r="AD35" s="129"/>
      <c r="AE35" s="136"/>
      <c r="AF35" s="138"/>
      <c r="AG35" s="129"/>
      <c r="AH35" s="129"/>
      <c r="AI35" s="129"/>
      <c r="AJ35" s="129"/>
      <c r="AK35" s="129"/>
      <c r="AL35" s="129"/>
      <c r="AM35" s="129"/>
      <c r="AN35" s="129" t="s">
        <v>31</v>
      </c>
      <c r="AO35" s="129" t="s">
        <v>31</v>
      </c>
      <c r="AP35" s="129" t="s">
        <v>34</v>
      </c>
      <c r="AQ35" s="129" t="s">
        <v>34</v>
      </c>
      <c r="AR35" s="129" t="s">
        <v>31</v>
      </c>
      <c r="AS35" s="129" t="s">
        <v>32</v>
      </c>
      <c r="AT35" s="129" t="s">
        <v>32</v>
      </c>
      <c r="AU35" s="129" t="s">
        <v>32</v>
      </c>
      <c r="AV35" s="129" t="s">
        <v>32</v>
      </c>
      <c r="AW35" s="129" t="s">
        <v>32</v>
      </c>
      <c r="AX35" s="41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s="42" customFormat="1" ht="15" customHeight="1">
      <c r="A36" s="141"/>
      <c r="B36" s="130"/>
      <c r="C36" s="130"/>
      <c r="D36" s="130"/>
      <c r="E36" s="130"/>
      <c r="F36" s="130"/>
      <c r="G36" s="130"/>
      <c r="H36" s="130"/>
      <c r="I36" s="137"/>
      <c r="J36" s="139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2"/>
      <c r="Y36" s="130"/>
      <c r="Z36" s="130"/>
      <c r="AA36" s="130"/>
      <c r="AB36" s="130"/>
      <c r="AC36" s="130"/>
      <c r="AD36" s="130"/>
      <c r="AE36" s="137"/>
      <c r="AF36" s="139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41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s="42" customFormat="1" ht="15" customHeight="1">
      <c r="A37" s="140" t="s">
        <v>35</v>
      </c>
      <c r="B37" s="129"/>
      <c r="C37" s="129"/>
      <c r="D37" s="129"/>
      <c r="E37" s="129">
        <v>16</v>
      </c>
      <c r="F37" s="129"/>
      <c r="G37" s="129"/>
      <c r="H37" s="129"/>
      <c r="I37" s="136"/>
      <c r="J37" s="138"/>
      <c r="K37" s="129"/>
      <c r="L37" s="129"/>
      <c r="M37" s="129"/>
      <c r="N37" s="129"/>
      <c r="O37" s="129"/>
      <c r="P37" s="129"/>
      <c r="Q37" s="129"/>
      <c r="R37" s="129" t="s">
        <v>31</v>
      </c>
      <c r="S37" s="129" t="s">
        <v>31</v>
      </c>
      <c r="T37" s="129" t="s">
        <v>32</v>
      </c>
      <c r="U37" s="129" t="s">
        <v>32</v>
      </c>
      <c r="V37" s="129" t="s">
        <v>32</v>
      </c>
      <c r="W37" s="129" t="s">
        <v>31</v>
      </c>
      <c r="X37" s="131"/>
      <c r="Y37" s="129"/>
      <c r="Z37" s="129"/>
      <c r="AA37" s="129"/>
      <c r="AB37" s="129">
        <v>16</v>
      </c>
      <c r="AC37" s="129"/>
      <c r="AD37" s="129"/>
      <c r="AE37" s="136"/>
      <c r="AF37" s="138"/>
      <c r="AG37" s="129"/>
      <c r="AH37" s="129" t="s">
        <v>34</v>
      </c>
      <c r="AI37" s="129" t="s">
        <v>34</v>
      </c>
      <c r="AJ37" s="129"/>
      <c r="AK37" s="129"/>
      <c r="AL37" s="129"/>
      <c r="AM37" s="129"/>
      <c r="AN37" s="129"/>
      <c r="AO37" s="129"/>
      <c r="AP37" s="129" t="s">
        <v>31</v>
      </c>
      <c r="AQ37" s="129" t="s">
        <v>31</v>
      </c>
      <c r="AR37" s="129" t="s">
        <v>31</v>
      </c>
      <c r="AS37" s="129" t="s">
        <v>32</v>
      </c>
      <c r="AT37" s="129" t="s">
        <v>32</v>
      </c>
      <c r="AU37" s="129" t="s">
        <v>32</v>
      </c>
      <c r="AV37" s="129" t="s">
        <v>32</v>
      </c>
      <c r="AW37" s="129" t="s">
        <v>32</v>
      </c>
      <c r="AX37" s="41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s="42" customFormat="1" ht="15" customHeight="1">
      <c r="A38" s="141"/>
      <c r="B38" s="130"/>
      <c r="C38" s="130"/>
      <c r="D38" s="130"/>
      <c r="E38" s="130"/>
      <c r="F38" s="130"/>
      <c r="G38" s="130"/>
      <c r="H38" s="130"/>
      <c r="I38" s="137"/>
      <c r="J38" s="13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2"/>
      <c r="Y38" s="130"/>
      <c r="Z38" s="130"/>
      <c r="AA38" s="130"/>
      <c r="AB38" s="130"/>
      <c r="AC38" s="130"/>
      <c r="AD38" s="130"/>
      <c r="AE38" s="137"/>
      <c r="AF38" s="139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41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s="42" customFormat="1" ht="24" customHeight="1">
      <c r="A39" s="140" t="s">
        <v>36</v>
      </c>
      <c r="B39" s="129"/>
      <c r="C39" s="129"/>
      <c r="D39" s="129"/>
      <c r="E39" s="129">
        <v>16</v>
      </c>
      <c r="F39" s="129"/>
      <c r="G39" s="129"/>
      <c r="H39" s="129"/>
      <c r="I39" s="136"/>
      <c r="J39" s="138" t="s">
        <v>37</v>
      </c>
      <c r="K39" s="129"/>
      <c r="L39" s="129"/>
      <c r="M39" s="129"/>
      <c r="N39" s="129"/>
      <c r="O39" s="129"/>
      <c r="P39" s="129"/>
      <c r="Q39" s="129"/>
      <c r="R39" s="129" t="s">
        <v>31</v>
      </c>
      <c r="S39" s="129" t="s">
        <v>31</v>
      </c>
      <c r="T39" s="129" t="s">
        <v>32</v>
      </c>
      <c r="U39" s="129" t="s">
        <v>32</v>
      </c>
      <c r="V39" s="129" t="s">
        <v>32</v>
      </c>
      <c r="W39" s="129" t="s">
        <v>31</v>
      </c>
      <c r="X39" s="131"/>
      <c r="Y39" s="129"/>
      <c r="Z39" s="129"/>
      <c r="AA39" s="129"/>
      <c r="AB39" s="129">
        <v>8</v>
      </c>
      <c r="AC39" s="129"/>
      <c r="AD39" s="129"/>
      <c r="AE39" s="136"/>
      <c r="AF39" s="129" t="s">
        <v>31</v>
      </c>
      <c r="AG39" s="129" t="s">
        <v>38</v>
      </c>
      <c r="AH39" s="129" t="s">
        <v>38</v>
      </c>
      <c r="AI39" s="129" t="s">
        <v>38</v>
      </c>
      <c r="AJ39" s="129" t="s">
        <v>38</v>
      </c>
      <c r="AK39" s="129" t="s">
        <v>38</v>
      </c>
      <c r="AL39" s="129" t="s">
        <v>38</v>
      </c>
      <c r="AM39" s="129" t="s">
        <v>39</v>
      </c>
      <c r="AN39" s="129" t="s">
        <v>39</v>
      </c>
      <c r="AO39" s="129" t="s">
        <v>39</v>
      </c>
      <c r="AP39" s="129" t="s">
        <v>28</v>
      </c>
      <c r="AQ39" s="129" t="s">
        <v>28</v>
      </c>
      <c r="AR39" s="129" t="s">
        <v>28</v>
      </c>
      <c r="AS39" s="129"/>
      <c r="AT39" s="129"/>
      <c r="AU39" s="129"/>
      <c r="AV39" s="129"/>
      <c r="AW39" s="129"/>
      <c r="AX39" s="41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s="42" customFormat="1" ht="24.75" customHeight="1">
      <c r="A40" s="141"/>
      <c r="B40" s="130"/>
      <c r="C40" s="130"/>
      <c r="D40" s="130"/>
      <c r="E40" s="130"/>
      <c r="F40" s="130"/>
      <c r="G40" s="130"/>
      <c r="H40" s="130"/>
      <c r="I40" s="137"/>
      <c r="J40" s="139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2"/>
      <c r="Y40" s="130"/>
      <c r="Z40" s="130"/>
      <c r="AA40" s="130"/>
      <c r="AB40" s="130"/>
      <c r="AC40" s="130"/>
      <c r="AD40" s="130"/>
      <c r="AE40" s="137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41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s="10" customFormat="1" ht="14.25" customHeight="1">
      <c r="Y41" s="16"/>
      <c r="AD41" s="43"/>
      <c r="AF41" s="44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6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s="19" customFormat="1">
      <c r="A42" s="19" t="s">
        <v>40</v>
      </c>
      <c r="C42" s="47"/>
      <c r="D42" s="17"/>
      <c r="E42" s="17"/>
      <c r="F42" s="48"/>
      <c r="G42" s="47" t="s">
        <v>41</v>
      </c>
      <c r="I42" s="17"/>
      <c r="J42" s="17"/>
      <c r="K42" s="17"/>
      <c r="L42" s="17"/>
      <c r="M42" s="17"/>
      <c r="N42" s="17" t="s">
        <v>31</v>
      </c>
      <c r="O42" s="47" t="s">
        <v>42</v>
      </c>
      <c r="Q42" s="17"/>
      <c r="R42" s="49"/>
      <c r="S42" s="49"/>
      <c r="T42" s="17"/>
      <c r="U42" s="47"/>
      <c r="Y42" s="17"/>
      <c r="Z42" s="17"/>
      <c r="AA42" s="17"/>
      <c r="AB42" s="17"/>
      <c r="AC42" s="17"/>
      <c r="AD42" s="17"/>
      <c r="AE42" s="17"/>
      <c r="AF42" s="17"/>
      <c r="AG42" s="50"/>
      <c r="AH42" s="50" t="s">
        <v>32</v>
      </c>
      <c r="AI42" s="47" t="s">
        <v>43</v>
      </c>
      <c r="AJ42" s="17"/>
      <c r="AK42" s="17"/>
      <c r="AL42" s="50"/>
      <c r="AM42" s="50"/>
      <c r="AN42" s="17"/>
      <c r="AU42" s="17"/>
      <c r="AV42" s="17"/>
      <c r="AW42" s="17"/>
      <c r="AX42" s="17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s="19" customFormat="1" ht="33" customHeight="1">
      <c r="A43" s="50"/>
      <c r="B43" s="17"/>
      <c r="C43" s="17"/>
      <c r="D43" s="17"/>
      <c r="E43" s="17"/>
      <c r="F43" s="17" t="s">
        <v>28</v>
      </c>
      <c r="G43" s="147" t="s">
        <v>44</v>
      </c>
      <c r="H43" s="147"/>
      <c r="I43" s="147"/>
      <c r="J43" s="147"/>
      <c r="K43" s="147"/>
      <c r="L43" s="147"/>
      <c r="M43" s="147"/>
      <c r="N43" s="50" t="s">
        <v>45</v>
      </c>
      <c r="O43" s="47" t="s">
        <v>46</v>
      </c>
      <c r="P43" s="17"/>
      <c r="Q43" s="17"/>
      <c r="R43" s="17" t="s">
        <v>38</v>
      </c>
      <c r="S43" s="47" t="s">
        <v>47</v>
      </c>
      <c r="T43" s="17"/>
      <c r="U43" s="17"/>
      <c r="V43" s="17"/>
      <c r="W43" s="17"/>
      <c r="X43" s="17"/>
      <c r="Y43" s="17"/>
      <c r="Z43" s="50" t="s">
        <v>34</v>
      </c>
      <c r="AA43" s="47" t="s">
        <v>48</v>
      </c>
      <c r="AB43" s="17"/>
      <c r="AC43" s="17"/>
      <c r="AD43" s="50"/>
      <c r="AE43" s="17"/>
      <c r="AF43" s="17"/>
      <c r="AG43" s="17"/>
      <c r="AH43" s="17" t="s">
        <v>39</v>
      </c>
      <c r="AI43" s="147" t="s">
        <v>323</v>
      </c>
      <c r="AJ43" s="147"/>
      <c r="AK43" s="147"/>
      <c r="AL43" s="147"/>
      <c r="AM43" s="147"/>
      <c r="AN43" s="17"/>
      <c r="AU43" s="17"/>
      <c r="AV43" s="17"/>
      <c r="AW43" s="17"/>
      <c r="AX43" s="17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s="19" customFormat="1" ht="15.75" customHeight="1">
      <c r="A44" s="50"/>
      <c r="B44" s="17"/>
      <c r="C44" s="17"/>
      <c r="D44" s="17"/>
      <c r="E44" s="17"/>
      <c r="F44" s="17"/>
      <c r="G44" s="55"/>
      <c r="H44" s="55"/>
      <c r="I44" s="55"/>
      <c r="J44" s="55"/>
      <c r="K44" s="55"/>
      <c r="L44" s="55"/>
      <c r="M44" s="55"/>
      <c r="N44" s="50"/>
      <c r="O44" s="47"/>
      <c r="P44" s="17"/>
      <c r="Q44" s="17"/>
      <c r="R44" s="17"/>
      <c r="S44" s="47"/>
      <c r="T44" s="17"/>
      <c r="U44" s="17"/>
      <c r="V44" s="17"/>
      <c r="W44" s="17"/>
      <c r="X44" s="17"/>
      <c r="Y44" s="17"/>
      <c r="Z44" s="50"/>
      <c r="AA44" s="47"/>
      <c r="AB44" s="17"/>
      <c r="AC44" s="17"/>
      <c r="AD44" s="50"/>
      <c r="AE44" s="17"/>
      <c r="AF44" s="17"/>
      <c r="AG44" s="17"/>
      <c r="AH44" s="50"/>
      <c r="AI44" s="47"/>
      <c r="AJ44" s="17"/>
      <c r="AK44" s="17"/>
      <c r="AL44" s="50"/>
      <c r="AM44" s="17"/>
      <c r="AN44" s="17"/>
      <c r="AO44" s="17"/>
      <c r="AP44" s="55"/>
      <c r="AQ44" s="55"/>
      <c r="AR44" s="55"/>
      <c r="AS44" s="55"/>
      <c r="AT44" s="55"/>
      <c r="AU44" s="17"/>
      <c r="AV44" s="17"/>
      <c r="AW44" s="17"/>
      <c r="AX44" s="17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s="19" customFormat="1" ht="23.25" customHeight="1">
      <c r="A45" s="15" t="s">
        <v>49</v>
      </c>
      <c r="C45" s="17"/>
      <c r="D45" s="17"/>
      <c r="E45" s="17"/>
      <c r="F45" s="17"/>
      <c r="G45" s="47"/>
      <c r="H45" s="17"/>
      <c r="I45" s="17"/>
      <c r="J45" s="17"/>
      <c r="K45" s="17"/>
      <c r="L45" s="17"/>
      <c r="M45" s="17"/>
      <c r="N45" s="17"/>
      <c r="O45" s="47"/>
      <c r="P45" s="17"/>
      <c r="Q45" s="17"/>
      <c r="R45" s="17"/>
      <c r="T45" s="15" t="s">
        <v>50</v>
      </c>
      <c r="V45" s="17"/>
      <c r="W45" s="17"/>
      <c r="X45" s="17"/>
      <c r="Y45" s="17"/>
      <c r="Z45" s="47"/>
      <c r="AA45" s="17"/>
      <c r="AB45" s="17"/>
      <c r="AC45" s="17"/>
      <c r="AD45" s="17"/>
      <c r="AE45" s="17"/>
      <c r="AF45" s="17"/>
      <c r="AG45" s="15" t="s">
        <v>51</v>
      </c>
      <c r="AH45" s="47"/>
      <c r="AI45" s="17"/>
      <c r="AJ45" s="17"/>
      <c r="AK45" s="50"/>
      <c r="AL45" s="17"/>
      <c r="AM45" s="17"/>
      <c r="AN45" s="17"/>
      <c r="AO45" s="50"/>
      <c r="AP45" s="47"/>
      <c r="AQ45" s="17"/>
      <c r="AR45" s="17"/>
      <c r="AS45" s="50"/>
      <c r="AT45" s="50"/>
      <c r="AU45" s="17"/>
      <c r="AV45" s="17"/>
      <c r="AW45" s="17"/>
      <c r="AX45" s="17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s="19" customFormat="1" ht="111.75" customHeight="1">
      <c r="A46" s="152" t="s">
        <v>14</v>
      </c>
      <c r="B46" s="154"/>
      <c r="C46" s="152" t="s">
        <v>52</v>
      </c>
      <c r="D46" s="154"/>
      <c r="E46" s="152" t="s">
        <v>53</v>
      </c>
      <c r="F46" s="154"/>
      <c r="G46" s="152" t="s">
        <v>54</v>
      </c>
      <c r="H46" s="154"/>
      <c r="I46" s="170" t="s">
        <v>323</v>
      </c>
      <c r="J46" s="171"/>
      <c r="K46" s="152" t="s">
        <v>55</v>
      </c>
      <c r="L46" s="154"/>
      <c r="M46" s="152" t="s">
        <v>56</v>
      </c>
      <c r="N46" s="154"/>
      <c r="O46" s="152" t="s">
        <v>57</v>
      </c>
      <c r="P46" s="154"/>
      <c r="Q46" s="17"/>
      <c r="R46" s="162" t="s">
        <v>58</v>
      </c>
      <c r="S46" s="162"/>
      <c r="T46" s="162"/>
      <c r="U46" s="162"/>
      <c r="V46" s="162"/>
      <c r="W46" s="161" t="s">
        <v>59</v>
      </c>
      <c r="X46" s="161"/>
      <c r="Y46" s="162" t="s">
        <v>60</v>
      </c>
      <c r="Z46" s="162"/>
      <c r="AA46" s="17"/>
      <c r="AB46" s="152" t="s">
        <v>61</v>
      </c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4"/>
      <c r="AN46" s="162" t="s">
        <v>62</v>
      </c>
      <c r="AO46" s="162"/>
      <c r="AP46" s="162"/>
      <c r="AQ46" s="162"/>
      <c r="AR46" s="162"/>
      <c r="AS46" s="162"/>
      <c r="AT46" s="162"/>
      <c r="AU46" s="162"/>
      <c r="AV46" s="162" t="s">
        <v>59</v>
      </c>
      <c r="AW46" s="162"/>
      <c r="AX46" s="51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s="19" customFormat="1" ht="19.5" customHeight="1">
      <c r="A47" s="155" t="s">
        <v>63</v>
      </c>
      <c r="B47" s="156"/>
      <c r="C47" s="155">
        <v>34</v>
      </c>
      <c r="D47" s="156"/>
      <c r="E47" s="155">
        <v>6</v>
      </c>
      <c r="F47" s="156"/>
      <c r="G47" s="155">
        <v>0</v>
      </c>
      <c r="H47" s="156"/>
      <c r="I47" s="155"/>
      <c r="J47" s="156"/>
      <c r="K47" s="155"/>
      <c r="L47" s="156"/>
      <c r="M47" s="155">
        <v>12</v>
      </c>
      <c r="N47" s="156"/>
      <c r="O47" s="155">
        <f>SUM(C47:N47)</f>
        <v>52</v>
      </c>
      <c r="P47" s="156"/>
      <c r="Q47" s="17"/>
      <c r="R47" s="164" t="s">
        <v>64</v>
      </c>
      <c r="S47" s="164"/>
      <c r="T47" s="164"/>
      <c r="U47" s="164"/>
      <c r="V47" s="164"/>
      <c r="W47" s="157">
        <v>4</v>
      </c>
      <c r="X47" s="157"/>
      <c r="Y47" s="158">
        <v>2</v>
      </c>
      <c r="Z47" s="158"/>
      <c r="AA47" s="17"/>
      <c r="AB47" s="159" t="s">
        <v>204</v>
      </c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 t="s">
        <v>205</v>
      </c>
      <c r="AO47" s="159"/>
      <c r="AP47" s="159"/>
      <c r="AQ47" s="159"/>
      <c r="AR47" s="159"/>
      <c r="AS47" s="159"/>
      <c r="AT47" s="159"/>
      <c r="AU47" s="159"/>
      <c r="AV47" s="158">
        <v>8</v>
      </c>
      <c r="AW47" s="158"/>
      <c r="AX47" s="17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s="19" customFormat="1" ht="18.75" customHeight="1">
      <c r="A48" s="155" t="s">
        <v>65</v>
      </c>
      <c r="B48" s="156"/>
      <c r="C48" s="155">
        <v>32</v>
      </c>
      <c r="D48" s="156"/>
      <c r="E48" s="155">
        <v>6</v>
      </c>
      <c r="F48" s="156"/>
      <c r="G48" s="155">
        <v>2</v>
      </c>
      <c r="H48" s="156"/>
      <c r="I48" s="155"/>
      <c r="J48" s="156"/>
      <c r="K48" s="155"/>
      <c r="L48" s="156"/>
      <c r="M48" s="155">
        <v>12</v>
      </c>
      <c r="N48" s="156"/>
      <c r="O48" s="155">
        <f>SUM(C48:N48)</f>
        <v>52</v>
      </c>
      <c r="P48" s="156"/>
      <c r="Q48" s="17"/>
      <c r="R48" s="164" t="s">
        <v>64</v>
      </c>
      <c r="S48" s="164"/>
      <c r="T48" s="164"/>
      <c r="U48" s="164"/>
      <c r="V48" s="164"/>
      <c r="W48" s="157">
        <v>6</v>
      </c>
      <c r="X48" s="157"/>
      <c r="Y48" s="158">
        <v>2</v>
      </c>
      <c r="Z48" s="158"/>
      <c r="AA48" s="17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7"/>
      <c r="AW48" s="167"/>
      <c r="AX48" s="58"/>
      <c r="AY48" s="6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s="19" customFormat="1" ht="19.5" customHeight="1">
      <c r="A49" s="155" t="s">
        <v>66</v>
      </c>
      <c r="B49" s="156"/>
      <c r="C49" s="155">
        <v>32</v>
      </c>
      <c r="D49" s="156"/>
      <c r="E49" s="155">
        <v>6</v>
      </c>
      <c r="F49" s="156"/>
      <c r="G49" s="155">
        <v>2</v>
      </c>
      <c r="H49" s="156"/>
      <c r="I49" s="155"/>
      <c r="J49" s="156"/>
      <c r="K49" s="155"/>
      <c r="L49" s="156"/>
      <c r="M49" s="155">
        <v>12</v>
      </c>
      <c r="N49" s="156"/>
      <c r="O49" s="155">
        <f>SUM(C49:N49)</f>
        <v>52</v>
      </c>
      <c r="P49" s="156"/>
      <c r="Q49" s="17"/>
      <c r="R49" s="164" t="s">
        <v>67</v>
      </c>
      <c r="S49" s="164"/>
      <c r="T49" s="164"/>
      <c r="U49" s="164"/>
      <c r="V49" s="164"/>
      <c r="W49" s="157">
        <v>8</v>
      </c>
      <c r="X49" s="157"/>
      <c r="Y49" s="158">
        <v>6</v>
      </c>
      <c r="Z49" s="158"/>
      <c r="AA49" s="17"/>
      <c r="AB49" s="58"/>
      <c r="AC49" s="58"/>
      <c r="AD49" s="58"/>
      <c r="AE49" s="58"/>
      <c r="AF49" s="58"/>
      <c r="AG49" s="7"/>
      <c r="AH49" s="8"/>
      <c r="AI49" s="58"/>
      <c r="AJ49" s="58"/>
      <c r="AK49" s="9"/>
      <c r="AL49" s="58"/>
      <c r="AM49" s="58"/>
      <c r="AN49" s="58"/>
      <c r="AO49" s="9"/>
      <c r="AP49" s="8"/>
      <c r="AQ49" s="58"/>
      <c r="AR49" s="58"/>
      <c r="AS49" s="9"/>
      <c r="AT49" s="9"/>
      <c r="AU49" s="58"/>
      <c r="AV49" s="58"/>
      <c r="AW49" s="58"/>
      <c r="AX49" s="58"/>
      <c r="AY49" s="6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s="19" customFormat="1" ht="30.75" customHeight="1">
      <c r="A50" s="155" t="s">
        <v>68</v>
      </c>
      <c r="B50" s="156"/>
      <c r="C50" s="155">
        <v>24</v>
      </c>
      <c r="D50" s="156"/>
      <c r="E50" s="155">
        <v>4</v>
      </c>
      <c r="F50" s="156"/>
      <c r="G50" s="155">
        <v>6</v>
      </c>
      <c r="H50" s="156"/>
      <c r="I50" s="155">
        <v>3</v>
      </c>
      <c r="J50" s="156"/>
      <c r="K50" s="155">
        <v>3</v>
      </c>
      <c r="L50" s="156"/>
      <c r="M50" s="155">
        <v>3</v>
      </c>
      <c r="N50" s="156"/>
      <c r="O50" s="155">
        <f>SUM(C50:N50)</f>
        <v>43</v>
      </c>
      <c r="P50" s="156"/>
      <c r="Q50" s="17"/>
      <c r="R50" s="164" t="s">
        <v>323</v>
      </c>
      <c r="S50" s="164"/>
      <c r="T50" s="164"/>
      <c r="U50" s="164"/>
      <c r="V50" s="164"/>
      <c r="W50" s="157">
        <v>8</v>
      </c>
      <c r="X50" s="157"/>
      <c r="Y50" s="158">
        <v>3</v>
      </c>
      <c r="Z50" s="158"/>
      <c r="AA50" s="17"/>
      <c r="AB50" s="58"/>
      <c r="AC50" s="58"/>
      <c r="AD50" s="58"/>
      <c r="AE50" s="58"/>
      <c r="AF50" s="58"/>
      <c r="AG50" s="7"/>
      <c r="AH50" s="8"/>
      <c r="AI50" s="58"/>
      <c r="AJ50" s="58"/>
      <c r="AK50" s="9"/>
      <c r="AL50" s="58"/>
      <c r="AM50" s="58"/>
      <c r="AN50" s="58"/>
      <c r="AO50" s="9"/>
      <c r="AP50" s="8"/>
      <c r="AQ50" s="58"/>
      <c r="AR50" s="58"/>
      <c r="AS50" s="9"/>
      <c r="AT50" s="9"/>
      <c r="AU50" s="58"/>
      <c r="AV50" s="58"/>
      <c r="AW50" s="58"/>
      <c r="AX50" s="58"/>
      <c r="AY50" s="6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s="19" customFormat="1" ht="19.5" customHeight="1">
      <c r="A51" s="155" t="s">
        <v>57</v>
      </c>
      <c r="B51" s="156"/>
      <c r="C51" s="155">
        <f>SUM(C47:D50)</f>
        <v>122</v>
      </c>
      <c r="D51" s="156"/>
      <c r="E51" s="155">
        <f>SUM(E47:F50)</f>
        <v>22</v>
      </c>
      <c r="F51" s="156"/>
      <c r="G51" s="155">
        <f>SUM(G47:H50)</f>
        <v>10</v>
      </c>
      <c r="H51" s="156"/>
      <c r="I51" s="155">
        <f>SUM(I47:J50)</f>
        <v>3</v>
      </c>
      <c r="J51" s="156"/>
      <c r="K51" s="155">
        <f>SUM(K47:L50)</f>
        <v>3</v>
      </c>
      <c r="L51" s="156"/>
      <c r="M51" s="155">
        <f>SUM(M47:N50)</f>
        <v>39</v>
      </c>
      <c r="N51" s="156"/>
      <c r="O51" s="155">
        <f>SUM(O47:P50)</f>
        <v>199</v>
      </c>
      <c r="P51" s="156"/>
      <c r="Q51" s="17"/>
      <c r="R51" s="17"/>
      <c r="S51" s="50"/>
      <c r="T51" s="50"/>
      <c r="U51" s="15"/>
      <c r="V51" s="17"/>
      <c r="W51" s="17"/>
      <c r="X51" s="17"/>
      <c r="Y51" s="17"/>
      <c r="Z51" s="47"/>
      <c r="AA51" s="17"/>
      <c r="AB51" s="17"/>
      <c r="AC51" s="17"/>
      <c r="AD51" s="17"/>
      <c r="AE51" s="17"/>
      <c r="AF51" s="17"/>
      <c r="AG51" s="15"/>
      <c r="AH51" s="47"/>
      <c r="AI51" s="17"/>
      <c r="AJ51" s="17"/>
      <c r="AK51" s="50"/>
      <c r="AL51" s="17"/>
      <c r="AM51" s="17"/>
      <c r="AN51" s="17"/>
      <c r="AO51" s="50"/>
      <c r="AP51" s="47"/>
      <c r="AQ51" s="17"/>
      <c r="AR51" s="17"/>
      <c r="AS51" s="50"/>
      <c r="AT51" s="50"/>
      <c r="AU51" s="17"/>
      <c r="AV51" s="17"/>
      <c r="AW51" s="17"/>
      <c r="AX51" s="17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s="19" customFormat="1" ht="12.75" customHeight="1">
      <c r="A52" s="50"/>
      <c r="B52" s="15"/>
      <c r="C52" s="17"/>
      <c r="D52" s="17"/>
      <c r="E52" s="17"/>
      <c r="F52" s="17"/>
      <c r="G52" s="47"/>
      <c r="H52" s="17"/>
      <c r="I52" s="17"/>
      <c r="J52" s="17"/>
      <c r="K52" s="17"/>
      <c r="L52" s="17"/>
      <c r="M52" s="17"/>
      <c r="N52" s="17"/>
      <c r="O52" s="47"/>
      <c r="P52" s="17"/>
      <c r="Q52" s="17"/>
      <c r="R52" s="17"/>
      <c r="S52" s="17"/>
      <c r="T52" s="50"/>
      <c r="U52" s="15"/>
      <c r="V52" s="17"/>
      <c r="W52" s="17"/>
      <c r="X52" s="17"/>
      <c r="Y52" s="17"/>
      <c r="Z52" s="47"/>
      <c r="AA52" s="17"/>
      <c r="AB52" s="17"/>
      <c r="AC52" s="17"/>
      <c r="AD52" s="17"/>
      <c r="AE52" s="17"/>
      <c r="AF52" s="17"/>
      <c r="AG52" s="15"/>
      <c r="AH52" s="47"/>
      <c r="AI52" s="17"/>
      <c r="AJ52" s="17"/>
      <c r="AK52" s="50"/>
      <c r="AL52" s="17"/>
      <c r="AM52" s="17"/>
      <c r="AN52" s="17"/>
      <c r="AO52" s="50"/>
      <c r="AP52" s="47"/>
      <c r="AQ52" s="17"/>
      <c r="AR52" s="17"/>
      <c r="AS52" s="50"/>
      <c r="AT52" s="50"/>
      <c r="AU52" s="17"/>
      <c r="AV52" s="17"/>
      <c r="AW52" s="17"/>
      <c r="AX52" s="17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s="19" customFormat="1" ht="19.5" customHeight="1">
      <c r="A53" s="50"/>
      <c r="B53" s="15"/>
      <c r="C53" s="17"/>
      <c r="D53" s="17"/>
      <c r="E53" s="17"/>
      <c r="F53" s="17"/>
      <c r="G53" s="47"/>
      <c r="H53" s="17"/>
      <c r="I53" s="17"/>
      <c r="J53" s="17"/>
      <c r="K53" s="17"/>
      <c r="L53" s="17"/>
      <c r="M53" s="17"/>
      <c r="N53" s="17"/>
      <c r="O53" s="47"/>
      <c r="P53" s="17"/>
      <c r="Q53" s="17"/>
      <c r="R53" s="17"/>
      <c r="S53" s="17"/>
      <c r="T53" s="50"/>
      <c r="U53" s="15"/>
      <c r="V53" s="17"/>
      <c r="W53" s="16" t="s">
        <v>69</v>
      </c>
      <c r="X53" s="17"/>
      <c r="Y53" s="17"/>
      <c r="Z53" s="47"/>
      <c r="AA53" s="17"/>
      <c r="AB53" s="17"/>
      <c r="AC53" s="17"/>
      <c r="AD53" s="17"/>
      <c r="AE53" s="17"/>
      <c r="AF53" s="17"/>
      <c r="AG53" s="15"/>
      <c r="AH53" s="47"/>
      <c r="AI53" s="17"/>
      <c r="AJ53" s="17"/>
      <c r="AK53" s="50"/>
      <c r="AL53" s="17"/>
      <c r="AM53" s="17"/>
      <c r="AN53" s="17"/>
      <c r="AO53" s="50"/>
      <c r="AP53" s="47"/>
      <c r="AQ53" s="17"/>
      <c r="AR53" s="17"/>
      <c r="AS53" s="50"/>
      <c r="AT53" s="50"/>
      <c r="AU53" s="17"/>
      <c r="AV53" s="17"/>
      <c r="AW53" s="17"/>
      <c r="AX53" s="17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s="19" customFormat="1" ht="10.5" customHeight="1">
      <c r="A54" s="50"/>
      <c r="B54" s="15"/>
      <c r="C54" s="17"/>
      <c r="D54" s="17"/>
      <c r="E54" s="17"/>
      <c r="F54" s="17"/>
      <c r="G54" s="47"/>
      <c r="H54" s="17"/>
      <c r="I54" s="17"/>
      <c r="J54" s="17"/>
      <c r="K54" s="17"/>
      <c r="L54" s="17"/>
      <c r="M54" s="17"/>
      <c r="N54" s="17"/>
      <c r="O54" s="47"/>
      <c r="P54" s="17"/>
      <c r="Q54" s="17"/>
      <c r="R54" s="17"/>
      <c r="S54" s="17"/>
      <c r="T54" s="50"/>
      <c r="U54" s="15"/>
      <c r="V54" s="17"/>
      <c r="W54" s="16"/>
      <c r="X54" s="17"/>
      <c r="Y54" s="17"/>
      <c r="Z54" s="47"/>
      <c r="AA54" s="17"/>
      <c r="AB54" s="17"/>
      <c r="AC54" s="17"/>
      <c r="AD54" s="17"/>
      <c r="AE54" s="17"/>
      <c r="AF54" s="17"/>
      <c r="AG54" s="15"/>
      <c r="AH54" s="47"/>
      <c r="AI54" s="17"/>
      <c r="AJ54" s="17"/>
      <c r="AK54" s="50"/>
      <c r="AL54" s="17"/>
      <c r="AM54" s="17"/>
      <c r="AN54" s="17"/>
      <c r="AO54" s="50"/>
      <c r="AP54" s="47"/>
      <c r="AQ54" s="17"/>
      <c r="AR54" s="17"/>
      <c r="AS54" s="50"/>
      <c r="AT54" s="50"/>
      <c r="AU54" s="17"/>
      <c r="AV54" s="17"/>
      <c r="AW54" s="17"/>
      <c r="AX54" s="17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s="19" customFormat="1" ht="22.5" customHeight="1">
      <c r="A55" s="184" t="s">
        <v>70</v>
      </c>
      <c r="B55" s="185"/>
      <c r="C55" s="142" t="s">
        <v>71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5" t="s">
        <v>72</v>
      </c>
      <c r="O55" s="163"/>
      <c r="P55" s="163"/>
      <c r="Q55" s="163"/>
      <c r="R55" s="163"/>
      <c r="S55" s="146"/>
      <c r="T55" s="161" t="s">
        <v>73</v>
      </c>
      <c r="U55" s="161"/>
      <c r="V55" s="142" t="s">
        <v>74</v>
      </c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5" t="s">
        <v>75</v>
      </c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46"/>
      <c r="AX55" s="41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s="19" customFormat="1" ht="19.5" customHeight="1">
      <c r="A56" s="186"/>
      <c r="B56" s="187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62" t="s">
        <v>76</v>
      </c>
      <c r="O56" s="162"/>
      <c r="P56" s="162" t="s">
        <v>77</v>
      </c>
      <c r="Q56" s="162"/>
      <c r="R56" s="162" t="s">
        <v>78</v>
      </c>
      <c r="S56" s="162"/>
      <c r="T56" s="161"/>
      <c r="U56" s="161"/>
      <c r="V56" s="172" t="s">
        <v>79</v>
      </c>
      <c r="W56" s="173"/>
      <c r="X56" s="142" t="s">
        <v>80</v>
      </c>
      <c r="Y56" s="142"/>
      <c r="Z56" s="142"/>
      <c r="AA56" s="142"/>
      <c r="AB56" s="142"/>
      <c r="AC56" s="142"/>
      <c r="AD56" s="142"/>
      <c r="AE56" s="142"/>
      <c r="AF56" s="172" t="s">
        <v>81</v>
      </c>
      <c r="AG56" s="173"/>
      <c r="AH56" s="151" t="s">
        <v>82</v>
      </c>
      <c r="AI56" s="151"/>
      <c r="AJ56" s="151"/>
      <c r="AK56" s="151"/>
      <c r="AL56" s="151" t="s">
        <v>83</v>
      </c>
      <c r="AM56" s="151"/>
      <c r="AN56" s="151"/>
      <c r="AO56" s="151"/>
      <c r="AP56" s="151" t="s">
        <v>84</v>
      </c>
      <c r="AQ56" s="151"/>
      <c r="AR56" s="151"/>
      <c r="AS56" s="151"/>
      <c r="AT56" s="151" t="s">
        <v>85</v>
      </c>
      <c r="AU56" s="151"/>
      <c r="AV56" s="151"/>
      <c r="AW56" s="151"/>
      <c r="AX56" s="42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s="19" customFormat="1" ht="19.5" customHeight="1">
      <c r="A57" s="186"/>
      <c r="B57" s="187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62"/>
      <c r="O57" s="162"/>
      <c r="P57" s="162"/>
      <c r="Q57" s="162"/>
      <c r="R57" s="162"/>
      <c r="S57" s="162"/>
      <c r="T57" s="161"/>
      <c r="U57" s="161"/>
      <c r="V57" s="174"/>
      <c r="W57" s="175"/>
      <c r="X57" s="172" t="s">
        <v>86</v>
      </c>
      <c r="Y57" s="173"/>
      <c r="Z57" s="151" t="s">
        <v>87</v>
      </c>
      <c r="AA57" s="151"/>
      <c r="AB57" s="151"/>
      <c r="AC57" s="151"/>
      <c r="AD57" s="151"/>
      <c r="AE57" s="151"/>
      <c r="AF57" s="174"/>
      <c r="AG57" s="175"/>
      <c r="AH57" s="151" t="s">
        <v>88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42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s="19" customFormat="1" ht="19.5" customHeight="1">
      <c r="A58" s="186"/>
      <c r="B58" s="187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62"/>
      <c r="O58" s="162"/>
      <c r="P58" s="162"/>
      <c r="Q58" s="162"/>
      <c r="R58" s="162"/>
      <c r="S58" s="162"/>
      <c r="T58" s="161"/>
      <c r="U58" s="161"/>
      <c r="V58" s="174"/>
      <c r="W58" s="175"/>
      <c r="X58" s="174"/>
      <c r="Y58" s="175"/>
      <c r="Z58" s="161" t="s">
        <v>89</v>
      </c>
      <c r="AA58" s="161"/>
      <c r="AB58" s="162" t="s">
        <v>90</v>
      </c>
      <c r="AC58" s="162"/>
      <c r="AD58" s="162" t="s">
        <v>91</v>
      </c>
      <c r="AE58" s="162"/>
      <c r="AF58" s="174"/>
      <c r="AG58" s="175"/>
      <c r="AH58" s="151">
        <v>1</v>
      </c>
      <c r="AI58" s="151"/>
      <c r="AJ58" s="151">
        <v>2</v>
      </c>
      <c r="AK58" s="151"/>
      <c r="AL58" s="151">
        <v>3</v>
      </c>
      <c r="AM58" s="151"/>
      <c r="AN58" s="151">
        <v>4</v>
      </c>
      <c r="AO58" s="151"/>
      <c r="AP58" s="151">
        <v>5</v>
      </c>
      <c r="AQ58" s="151"/>
      <c r="AR58" s="151">
        <v>6</v>
      </c>
      <c r="AS58" s="151"/>
      <c r="AT58" s="151">
        <v>7</v>
      </c>
      <c r="AU58" s="151"/>
      <c r="AV58" s="151">
        <v>8</v>
      </c>
      <c r="AW58" s="151"/>
      <c r="AX58" s="42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s="19" customFormat="1" ht="23.25" customHeight="1">
      <c r="A59" s="186"/>
      <c r="B59" s="187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62"/>
      <c r="O59" s="162"/>
      <c r="P59" s="162"/>
      <c r="Q59" s="162"/>
      <c r="R59" s="162"/>
      <c r="S59" s="162"/>
      <c r="T59" s="161"/>
      <c r="U59" s="161"/>
      <c r="V59" s="174"/>
      <c r="W59" s="175"/>
      <c r="X59" s="174"/>
      <c r="Y59" s="175"/>
      <c r="Z59" s="161"/>
      <c r="AA59" s="161"/>
      <c r="AB59" s="162"/>
      <c r="AC59" s="162"/>
      <c r="AD59" s="162"/>
      <c r="AE59" s="162"/>
      <c r="AF59" s="174"/>
      <c r="AG59" s="175"/>
      <c r="AH59" s="151" t="s">
        <v>92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42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s="19" customFormat="1" ht="21.75" customHeight="1">
      <c r="A60" s="188"/>
      <c r="B60" s="189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62"/>
      <c r="O60" s="162"/>
      <c r="P60" s="162"/>
      <c r="Q60" s="162"/>
      <c r="R60" s="162"/>
      <c r="S60" s="162"/>
      <c r="T60" s="161"/>
      <c r="U60" s="161"/>
      <c r="V60" s="176"/>
      <c r="W60" s="177"/>
      <c r="X60" s="176"/>
      <c r="Y60" s="177"/>
      <c r="Z60" s="161"/>
      <c r="AA60" s="161"/>
      <c r="AB60" s="162"/>
      <c r="AC60" s="162"/>
      <c r="AD60" s="162"/>
      <c r="AE60" s="162"/>
      <c r="AF60" s="176"/>
      <c r="AG60" s="177"/>
      <c r="AH60" s="178">
        <v>16</v>
      </c>
      <c r="AI60" s="178"/>
      <c r="AJ60" s="178">
        <v>18</v>
      </c>
      <c r="AK60" s="178"/>
      <c r="AL60" s="178">
        <v>16</v>
      </c>
      <c r="AM60" s="178"/>
      <c r="AN60" s="178">
        <v>16</v>
      </c>
      <c r="AO60" s="178"/>
      <c r="AP60" s="178">
        <v>16</v>
      </c>
      <c r="AQ60" s="178"/>
      <c r="AR60" s="178">
        <v>16</v>
      </c>
      <c r="AS60" s="178"/>
      <c r="AT60" s="178">
        <v>16</v>
      </c>
      <c r="AU60" s="178"/>
      <c r="AV60" s="178">
        <v>8</v>
      </c>
      <c r="AW60" s="182"/>
      <c r="AX60" s="52"/>
      <c r="AY60" s="53">
        <v>1</v>
      </c>
      <c r="AZ60" s="54">
        <v>2</v>
      </c>
      <c r="BA60" s="54">
        <v>3</v>
      </c>
      <c r="BB60" s="54">
        <v>4</v>
      </c>
      <c r="BC60" s="54">
        <v>5</v>
      </c>
      <c r="BD60" s="54">
        <v>6</v>
      </c>
      <c r="BE60" s="54">
        <v>7</v>
      </c>
      <c r="BF60" s="54">
        <v>8</v>
      </c>
      <c r="BG60" s="54"/>
      <c r="BH60" s="18"/>
    </row>
    <row r="61" spans="1:60" s="19" customFormat="1" ht="15.75" customHeight="1">
      <c r="A61" s="143">
        <v>1</v>
      </c>
      <c r="B61" s="144"/>
      <c r="C61" s="145">
        <v>2</v>
      </c>
      <c r="D61" s="163"/>
      <c r="E61" s="163"/>
      <c r="F61" s="163"/>
      <c r="G61" s="163"/>
      <c r="H61" s="163"/>
      <c r="I61" s="163"/>
      <c r="J61" s="163"/>
      <c r="K61" s="163"/>
      <c r="L61" s="163"/>
      <c r="M61" s="146"/>
      <c r="N61" s="145">
        <v>3</v>
      </c>
      <c r="O61" s="146"/>
      <c r="P61" s="145">
        <v>4</v>
      </c>
      <c r="Q61" s="146"/>
      <c r="R61" s="145">
        <v>5</v>
      </c>
      <c r="S61" s="146"/>
      <c r="T61" s="143">
        <v>6</v>
      </c>
      <c r="U61" s="144"/>
      <c r="V61" s="145">
        <v>7</v>
      </c>
      <c r="W61" s="146"/>
      <c r="X61" s="145">
        <v>8</v>
      </c>
      <c r="Y61" s="146"/>
      <c r="Z61" s="143">
        <v>9</v>
      </c>
      <c r="AA61" s="144"/>
      <c r="AB61" s="145">
        <v>10</v>
      </c>
      <c r="AC61" s="146"/>
      <c r="AD61" s="145">
        <v>11</v>
      </c>
      <c r="AE61" s="146"/>
      <c r="AF61" s="145">
        <v>12</v>
      </c>
      <c r="AG61" s="146"/>
      <c r="AH61" s="143">
        <v>13</v>
      </c>
      <c r="AI61" s="144"/>
      <c r="AJ61" s="143">
        <v>14</v>
      </c>
      <c r="AK61" s="144"/>
      <c r="AL61" s="143">
        <v>15</v>
      </c>
      <c r="AM61" s="144"/>
      <c r="AN61" s="143">
        <v>16</v>
      </c>
      <c r="AO61" s="144"/>
      <c r="AP61" s="143">
        <v>17</v>
      </c>
      <c r="AQ61" s="144"/>
      <c r="AR61" s="143">
        <v>18</v>
      </c>
      <c r="AS61" s="144"/>
      <c r="AT61" s="143">
        <v>19</v>
      </c>
      <c r="AU61" s="144"/>
      <c r="AV61" s="143">
        <v>20</v>
      </c>
      <c r="AW61" s="181"/>
      <c r="AX61" s="59"/>
      <c r="AY61" s="53"/>
      <c r="AZ61" s="54"/>
      <c r="BA61" s="54"/>
      <c r="BB61" s="54"/>
      <c r="BC61" s="54"/>
      <c r="BD61" s="54"/>
      <c r="BE61" s="54"/>
      <c r="BF61" s="54"/>
      <c r="BG61" s="54">
        <f t="shared" ref="BG61:BG66" si="0">SUM(AY61:BF61)</f>
        <v>0</v>
      </c>
      <c r="BH61" s="18"/>
    </row>
    <row r="62" spans="1:60" s="19" customFormat="1" ht="21.75" customHeight="1">
      <c r="A62" s="179" t="s">
        <v>93</v>
      </c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60"/>
      <c r="AY62" s="53"/>
      <c r="AZ62" s="54"/>
      <c r="BA62" s="54"/>
      <c r="BB62" s="54"/>
      <c r="BC62" s="54"/>
      <c r="BD62" s="54"/>
      <c r="BE62" s="54"/>
      <c r="BF62" s="54"/>
      <c r="BG62" s="54">
        <f t="shared" si="0"/>
        <v>0</v>
      </c>
      <c r="BH62" s="18"/>
    </row>
    <row r="63" spans="1:60" s="19" customFormat="1" ht="21.75" customHeight="1">
      <c r="A63" s="179" t="s">
        <v>94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60"/>
      <c r="AY63" s="53"/>
      <c r="AZ63" s="54"/>
      <c r="BA63" s="54"/>
      <c r="BB63" s="54"/>
      <c r="BC63" s="54"/>
      <c r="BD63" s="54"/>
      <c r="BE63" s="54"/>
      <c r="BF63" s="54"/>
      <c r="BG63" s="54">
        <f t="shared" si="0"/>
        <v>0</v>
      </c>
      <c r="BH63" s="18"/>
    </row>
    <row r="64" spans="1:60" s="19" customFormat="1" ht="21.75" customHeight="1">
      <c r="A64" s="151" t="s">
        <v>227</v>
      </c>
      <c r="B64" s="151"/>
      <c r="C64" s="183" t="s">
        <v>95</v>
      </c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42">
        <v>4</v>
      </c>
      <c r="O64" s="142"/>
      <c r="P64" s="142"/>
      <c r="Q64" s="142"/>
      <c r="R64" s="142"/>
      <c r="S64" s="142"/>
      <c r="T64" s="151">
        <v>5</v>
      </c>
      <c r="U64" s="151"/>
      <c r="V64" s="142">
        <f>T64*30</f>
        <v>150</v>
      </c>
      <c r="W64" s="142"/>
      <c r="X64" s="142">
        <f>SUM(Z64:AE64)</f>
        <v>50</v>
      </c>
      <c r="Y64" s="142"/>
      <c r="Z64" s="151">
        <v>32</v>
      </c>
      <c r="AA64" s="151"/>
      <c r="AB64" s="142"/>
      <c r="AC64" s="142"/>
      <c r="AD64" s="142">
        <v>18</v>
      </c>
      <c r="AE64" s="142"/>
      <c r="AF64" s="142">
        <f>V64-X64</f>
        <v>100</v>
      </c>
      <c r="AG64" s="142"/>
      <c r="AH64" s="56"/>
      <c r="AI64" s="57"/>
      <c r="AJ64" s="56"/>
      <c r="AK64" s="57"/>
      <c r="AL64" s="56"/>
      <c r="AM64" s="57"/>
      <c r="AN64" s="56">
        <v>3</v>
      </c>
      <c r="AO64" s="57"/>
      <c r="AP64" s="56"/>
      <c r="AQ64" s="57"/>
      <c r="AR64" s="56"/>
      <c r="AS64" s="57"/>
      <c r="AT64" s="56"/>
      <c r="AU64" s="57"/>
      <c r="AV64" s="56"/>
      <c r="AW64" s="57"/>
      <c r="AY64" s="53"/>
      <c r="AZ64" s="54"/>
      <c r="BA64" s="54"/>
      <c r="BB64" s="54">
        <v>5</v>
      </c>
      <c r="BC64" s="54"/>
      <c r="BD64" s="54"/>
      <c r="BE64" s="54"/>
      <c r="BF64" s="54"/>
      <c r="BG64" s="54">
        <f t="shared" si="0"/>
        <v>5</v>
      </c>
      <c r="BH64" s="18"/>
    </row>
    <row r="65" spans="1:60" s="19" customFormat="1" ht="30" customHeight="1">
      <c r="A65" s="151" t="s">
        <v>228</v>
      </c>
      <c r="B65" s="151"/>
      <c r="C65" s="183" t="s">
        <v>96</v>
      </c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42"/>
      <c r="O65" s="142"/>
      <c r="P65" s="142" t="s">
        <v>97</v>
      </c>
      <c r="Q65" s="142"/>
      <c r="R65" s="142"/>
      <c r="S65" s="142"/>
      <c r="T65" s="151">
        <v>3</v>
      </c>
      <c r="U65" s="151"/>
      <c r="V65" s="142">
        <f>T65*30</f>
        <v>90</v>
      </c>
      <c r="W65" s="142"/>
      <c r="X65" s="142">
        <f>SUM(Z65:AE65)</f>
        <v>40</v>
      </c>
      <c r="Y65" s="142"/>
      <c r="Z65" s="151">
        <v>20</v>
      </c>
      <c r="AA65" s="151"/>
      <c r="AB65" s="142"/>
      <c r="AC65" s="142"/>
      <c r="AD65" s="142">
        <v>20</v>
      </c>
      <c r="AE65" s="142"/>
      <c r="AF65" s="142">
        <f>V65-X65</f>
        <v>50</v>
      </c>
      <c r="AG65" s="142"/>
      <c r="AH65" s="56">
        <v>2.5</v>
      </c>
      <c r="AI65" s="57"/>
      <c r="AJ65" s="56"/>
      <c r="AK65" s="57"/>
      <c r="AL65" s="56"/>
      <c r="AM65" s="57"/>
      <c r="AN65" s="56"/>
      <c r="AO65" s="57"/>
      <c r="AP65" s="56"/>
      <c r="AQ65" s="57"/>
      <c r="AR65" s="56"/>
      <c r="AS65" s="57"/>
      <c r="AT65" s="56"/>
      <c r="AU65" s="57"/>
      <c r="AV65" s="56"/>
      <c r="AW65" s="59"/>
      <c r="AX65" s="59"/>
      <c r="AY65" s="53">
        <v>3</v>
      </c>
      <c r="AZ65" s="54"/>
      <c r="BA65" s="54"/>
      <c r="BB65" s="54"/>
      <c r="BC65" s="54"/>
      <c r="BD65" s="54"/>
      <c r="BE65" s="54"/>
      <c r="BF65" s="54"/>
      <c r="BG65" s="54">
        <f t="shared" si="0"/>
        <v>3</v>
      </c>
      <c r="BH65" s="18"/>
    </row>
    <row r="66" spans="1:60" s="19" customFormat="1" ht="32.25" customHeight="1">
      <c r="A66" s="151" t="s">
        <v>229</v>
      </c>
      <c r="B66" s="151"/>
      <c r="C66" s="183" t="s">
        <v>98</v>
      </c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42"/>
      <c r="O66" s="142"/>
      <c r="P66" s="142" t="s">
        <v>97</v>
      </c>
      <c r="Q66" s="142"/>
      <c r="R66" s="142"/>
      <c r="S66" s="142"/>
      <c r="T66" s="151">
        <v>3</v>
      </c>
      <c r="U66" s="151"/>
      <c r="V66" s="142">
        <f>T66*30</f>
        <v>90</v>
      </c>
      <c r="W66" s="142"/>
      <c r="X66" s="142">
        <f>SUM(Z66:AE66)</f>
        <v>30</v>
      </c>
      <c r="Y66" s="142"/>
      <c r="Z66" s="151">
        <v>4</v>
      </c>
      <c r="AA66" s="151"/>
      <c r="AB66" s="142"/>
      <c r="AC66" s="142"/>
      <c r="AD66" s="142">
        <v>26</v>
      </c>
      <c r="AE66" s="142"/>
      <c r="AF66" s="142">
        <f>V66-X66</f>
        <v>60</v>
      </c>
      <c r="AG66" s="142"/>
      <c r="AH66" s="56">
        <v>2</v>
      </c>
      <c r="AI66" s="57"/>
      <c r="AJ66" s="56"/>
      <c r="AK66" s="57"/>
      <c r="AL66" s="56"/>
      <c r="AM66" s="57"/>
      <c r="AN66" s="56"/>
      <c r="AO66" s="57"/>
      <c r="AP66" s="56"/>
      <c r="AQ66" s="57"/>
      <c r="AR66" s="56"/>
      <c r="AS66" s="57"/>
      <c r="AT66" s="56"/>
      <c r="AU66" s="57"/>
      <c r="AV66" s="56"/>
      <c r="AW66" s="57"/>
      <c r="AY66" s="53">
        <v>3</v>
      </c>
      <c r="AZ66" s="54"/>
      <c r="BA66" s="54"/>
      <c r="BB66" s="54"/>
      <c r="BC66" s="54"/>
      <c r="BD66" s="54"/>
      <c r="BE66" s="54"/>
      <c r="BF66" s="54"/>
      <c r="BG66" s="54">
        <f t="shared" si="0"/>
        <v>3</v>
      </c>
      <c r="BH66" s="18"/>
    </row>
    <row r="67" spans="1:60" s="19" customFormat="1" ht="43.5" customHeight="1">
      <c r="A67" s="151" t="s">
        <v>230</v>
      </c>
      <c r="B67" s="151"/>
      <c r="C67" s="191" t="s">
        <v>326</v>
      </c>
      <c r="D67" s="192"/>
      <c r="E67" s="192"/>
      <c r="F67" s="192"/>
      <c r="G67" s="192"/>
      <c r="H67" s="192"/>
      <c r="I67" s="192"/>
      <c r="J67" s="192"/>
      <c r="K67" s="192"/>
      <c r="L67" s="192"/>
      <c r="M67" s="193"/>
      <c r="N67" s="145"/>
      <c r="O67" s="146"/>
      <c r="P67" s="145" t="s">
        <v>100</v>
      </c>
      <c r="Q67" s="146"/>
      <c r="R67" s="145"/>
      <c r="S67" s="146"/>
      <c r="T67" s="143">
        <v>3</v>
      </c>
      <c r="U67" s="144"/>
      <c r="V67" s="142">
        <f>T67*30</f>
        <v>90</v>
      </c>
      <c r="W67" s="142"/>
      <c r="X67" s="142">
        <f>SUM(Z67:AE67)</f>
        <v>30</v>
      </c>
      <c r="Y67" s="142"/>
      <c r="Z67" s="143">
        <v>24</v>
      </c>
      <c r="AA67" s="144"/>
      <c r="AB67" s="145"/>
      <c r="AC67" s="146"/>
      <c r="AD67" s="145">
        <v>6</v>
      </c>
      <c r="AE67" s="146"/>
      <c r="AF67" s="142">
        <f>V67-X67</f>
        <v>60</v>
      </c>
      <c r="AG67" s="142"/>
      <c r="AH67" s="56"/>
      <c r="AI67" s="57"/>
      <c r="AJ67" s="56">
        <v>2</v>
      </c>
      <c r="AK67" s="57"/>
      <c r="AL67" s="56"/>
      <c r="AM67" s="57"/>
      <c r="AN67" s="56"/>
      <c r="AO67" s="57"/>
      <c r="AP67" s="56"/>
      <c r="AQ67" s="57"/>
      <c r="AR67" s="56"/>
      <c r="AS67" s="57"/>
      <c r="AT67" s="56"/>
      <c r="AU67" s="57"/>
      <c r="AV67" s="56"/>
      <c r="AW67" s="57"/>
      <c r="AY67" s="53"/>
      <c r="AZ67" s="54">
        <v>3</v>
      </c>
      <c r="BA67" s="54"/>
      <c r="BB67" s="54"/>
      <c r="BC67" s="54"/>
      <c r="BD67" s="54"/>
      <c r="BE67" s="54"/>
      <c r="BF67" s="54"/>
      <c r="BG67" s="54">
        <f t="shared" ref="BG67:BG72" si="1">SUM(AY67:BF67)</f>
        <v>3</v>
      </c>
    </row>
    <row r="68" spans="1:60" s="19" customFormat="1" ht="20.25" customHeight="1">
      <c r="A68" s="151" t="s">
        <v>231</v>
      </c>
      <c r="B68" s="151"/>
      <c r="C68" s="191" t="s">
        <v>101</v>
      </c>
      <c r="D68" s="192"/>
      <c r="E68" s="192"/>
      <c r="F68" s="192"/>
      <c r="G68" s="192"/>
      <c r="H68" s="192"/>
      <c r="I68" s="192"/>
      <c r="J68" s="192"/>
      <c r="K68" s="192"/>
      <c r="L68" s="192"/>
      <c r="M68" s="193"/>
      <c r="N68" s="145"/>
      <c r="O68" s="146"/>
      <c r="P68" s="196" t="s">
        <v>100</v>
      </c>
      <c r="Q68" s="197"/>
      <c r="R68" s="145"/>
      <c r="S68" s="146"/>
      <c r="T68" s="143">
        <v>3</v>
      </c>
      <c r="U68" s="144"/>
      <c r="V68" s="145">
        <v>90</v>
      </c>
      <c r="W68" s="146"/>
      <c r="X68" s="142">
        <f>SUM(Z68:AE68)</f>
        <v>32</v>
      </c>
      <c r="Y68" s="142"/>
      <c r="Z68" s="143"/>
      <c r="AA68" s="144"/>
      <c r="AB68" s="145"/>
      <c r="AC68" s="146"/>
      <c r="AD68" s="145">
        <v>32</v>
      </c>
      <c r="AE68" s="146"/>
      <c r="AF68" s="142">
        <v>58</v>
      </c>
      <c r="AG68" s="142"/>
      <c r="AH68" s="56">
        <v>1</v>
      </c>
      <c r="AI68" s="57"/>
      <c r="AJ68" s="56">
        <v>1</v>
      </c>
      <c r="AK68" s="57"/>
      <c r="AL68" s="56"/>
      <c r="AM68" s="57"/>
      <c r="AN68" s="56"/>
      <c r="AO68" s="57"/>
      <c r="AP68" s="168"/>
      <c r="AQ68" s="169"/>
      <c r="AR68" s="168"/>
      <c r="AS68" s="169"/>
      <c r="AT68" s="56"/>
      <c r="AU68" s="57"/>
      <c r="AV68" s="56"/>
      <c r="AW68" s="59"/>
      <c r="AX68" s="59"/>
      <c r="AY68" s="53">
        <v>1.5</v>
      </c>
      <c r="AZ68" s="54">
        <v>1.5</v>
      </c>
      <c r="BA68" s="54"/>
      <c r="BB68" s="54"/>
      <c r="BC68" s="54"/>
      <c r="BD68" s="54"/>
      <c r="BE68" s="54"/>
      <c r="BF68" s="54"/>
      <c r="BG68" s="54">
        <f t="shared" si="1"/>
        <v>3</v>
      </c>
      <c r="BH68" s="18"/>
    </row>
    <row r="69" spans="1:60" s="67" customFormat="1" ht="18" customHeight="1">
      <c r="A69" s="166"/>
      <c r="B69" s="166"/>
      <c r="C69" s="200" t="s">
        <v>103</v>
      </c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198"/>
      <c r="O69" s="198"/>
      <c r="P69" s="198"/>
      <c r="Q69" s="198"/>
      <c r="R69" s="198"/>
      <c r="S69" s="198"/>
      <c r="T69" s="166">
        <f>SUM(T64:U68)</f>
        <v>17</v>
      </c>
      <c r="U69" s="166"/>
      <c r="V69" s="166">
        <f>SUM(V64:W68)</f>
        <v>510</v>
      </c>
      <c r="W69" s="166"/>
      <c r="X69" s="166">
        <f>SUM(X64:Y68)</f>
        <v>182</v>
      </c>
      <c r="Y69" s="166"/>
      <c r="Z69" s="166">
        <f>SUM(Z64:AA68)</f>
        <v>80</v>
      </c>
      <c r="AA69" s="166"/>
      <c r="AB69" s="166">
        <f>SUM(AB64:AC68)</f>
        <v>0</v>
      </c>
      <c r="AC69" s="166"/>
      <c r="AD69" s="166">
        <f>SUM(AD64:AE68)</f>
        <v>102</v>
      </c>
      <c r="AE69" s="166"/>
      <c r="AF69" s="166">
        <f>SUM(AF64:AG68)</f>
        <v>328</v>
      </c>
      <c r="AG69" s="166"/>
      <c r="AH69" s="166">
        <f>SUM(AH64:AI68)</f>
        <v>5.5</v>
      </c>
      <c r="AI69" s="166"/>
      <c r="AJ69" s="166">
        <f>SUM(AJ64:AK68)</f>
        <v>3</v>
      </c>
      <c r="AK69" s="166"/>
      <c r="AL69" s="166">
        <f>SUM(AL64:AM68)</f>
        <v>0</v>
      </c>
      <c r="AM69" s="166"/>
      <c r="AN69" s="166">
        <f>SUM(AN64:AO68)</f>
        <v>3</v>
      </c>
      <c r="AO69" s="166"/>
      <c r="AP69" s="166">
        <f>SUM(AP64:AQ68)</f>
        <v>0</v>
      </c>
      <c r="AQ69" s="166"/>
      <c r="AR69" s="166">
        <f>SUM(AR64:AS68)</f>
        <v>0</v>
      </c>
      <c r="AS69" s="166"/>
      <c r="AT69" s="166">
        <f>SUM(AT64:AU68)</f>
        <v>0</v>
      </c>
      <c r="AU69" s="166"/>
      <c r="AV69" s="166">
        <f>SUM(AV64:AW68)</f>
        <v>0</v>
      </c>
      <c r="AW69" s="195"/>
      <c r="AX69" s="66"/>
      <c r="AY69" s="53"/>
      <c r="AZ69" s="54"/>
      <c r="BA69" s="54"/>
      <c r="BB69" s="54"/>
      <c r="BC69" s="54"/>
      <c r="BD69" s="54"/>
      <c r="BE69" s="54"/>
      <c r="BF69" s="54"/>
      <c r="BG69" s="54">
        <f t="shared" si="1"/>
        <v>0</v>
      </c>
      <c r="BH69" s="18"/>
    </row>
    <row r="70" spans="1:60" s="19" customFormat="1" ht="21.75" customHeight="1">
      <c r="A70" s="179" t="s">
        <v>104</v>
      </c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60"/>
      <c r="AY70" s="53"/>
      <c r="AZ70" s="54"/>
      <c r="BA70" s="54"/>
      <c r="BB70" s="54"/>
      <c r="BC70" s="54"/>
      <c r="BD70" s="54"/>
      <c r="BE70" s="54"/>
      <c r="BF70" s="54"/>
      <c r="BG70" s="54">
        <f t="shared" si="1"/>
        <v>0</v>
      </c>
      <c r="BH70" s="18"/>
    </row>
    <row r="71" spans="1:60" s="19" customFormat="1" ht="30.75" customHeight="1">
      <c r="A71" s="151" t="s">
        <v>232</v>
      </c>
      <c r="B71" s="151"/>
      <c r="C71" s="183" t="s">
        <v>105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42"/>
      <c r="O71" s="142"/>
      <c r="P71" s="142" t="s">
        <v>100</v>
      </c>
      <c r="Q71" s="142"/>
      <c r="R71" s="142"/>
      <c r="S71" s="142"/>
      <c r="T71" s="151">
        <f>V71/30</f>
        <v>3</v>
      </c>
      <c r="U71" s="151"/>
      <c r="V71" s="142">
        <v>90</v>
      </c>
      <c r="W71" s="142"/>
      <c r="X71" s="142">
        <f>SUM(Z71:AE71)</f>
        <v>30</v>
      </c>
      <c r="Y71" s="142"/>
      <c r="Z71" s="151">
        <v>8</v>
      </c>
      <c r="AA71" s="151"/>
      <c r="AB71" s="142"/>
      <c r="AC71" s="142"/>
      <c r="AD71" s="142">
        <v>22</v>
      </c>
      <c r="AE71" s="142"/>
      <c r="AF71" s="142">
        <f>V71-X71</f>
        <v>60</v>
      </c>
      <c r="AG71" s="142"/>
      <c r="AH71" s="56"/>
      <c r="AI71" s="57"/>
      <c r="AJ71" s="56">
        <v>2</v>
      </c>
      <c r="AK71" s="57"/>
      <c r="AL71" s="56"/>
      <c r="AM71" s="57"/>
      <c r="AN71" s="56"/>
      <c r="AO71" s="57"/>
      <c r="AP71" s="56"/>
      <c r="AQ71" s="57"/>
      <c r="AR71" s="56"/>
      <c r="AS71" s="57"/>
      <c r="AT71" s="56"/>
      <c r="AU71" s="57"/>
      <c r="AV71" s="56"/>
      <c r="AW71" s="57"/>
      <c r="AY71" s="53"/>
      <c r="AZ71" s="54">
        <v>3</v>
      </c>
      <c r="BA71" s="54"/>
      <c r="BB71" s="54"/>
      <c r="BC71" s="54"/>
      <c r="BD71" s="54"/>
      <c r="BE71" s="54"/>
      <c r="BF71" s="54"/>
      <c r="BG71" s="54">
        <f t="shared" si="1"/>
        <v>3</v>
      </c>
      <c r="BH71" s="18"/>
    </row>
    <row r="72" spans="1:60" s="19" customFormat="1" ht="15" customHeight="1">
      <c r="A72" s="151" t="s">
        <v>233</v>
      </c>
      <c r="B72" s="151"/>
      <c r="C72" s="191" t="s">
        <v>106</v>
      </c>
      <c r="D72" s="192"/>
      <c r="E72" s="192"/>
      <c r="F72" s="192"/>
      <c r="G72" s="192"/>
      <c r="H72" s="192"/>
      <c r="I72" s="192"/>
      <c r="J72" s="192"/>
      <c r="K72" s="192"/>
      <c r="L72" s="192"/>
      <c r="M72" s="193"/>
      <c r="N72" s="145"/>
      <c r="O72" s="146"/>
      <c r="P72" s="145" t="s">
        <v>99</v>
      </c>
      <c r="Q72" s="146"/>
      <c r="R72" s="145"/>
      <c r="S72" s="146"/>
      <c r="T72" s="143">
        <f>V72/30</f>
        <v>3</v>
      </c>
      <c r="U72" s="144"/>
      <c r="V72" s="145">
        <v>90</v>
      </c>
      <c r="W72" s="146"/>
      <c r="X72" s="145">
        <f>SUM(Z72:AE72)</f>
        <v>30</v>
      </c>
      <c r="Y72" s="146"/>
      <c r="Z72" s="143">
        <v>16</v>
      </c>
      <c r="AA72" s="144"/>
      <c r="AB72" s="145"/>
      <c r="AC72" s="146"/>
      <c r="AD72" s="145">
        <v>14</v>
      </c>
      <c r="AE72" s="146"/>
      <c r="AF72" s="145">
        <f>V72-X72</f>
        <v>60</v>
      </c>
      <c r="AG72" s="146"/>
      <c r="AH72" s="56"/>
      <c r="AI72" s="57"/>
      <c r="AJ72" s="56"/>
      <c r="AK72" s="57"/>
      <c r="AL72" s="56">
        <v>2</v>
      </c>
      <c r="AM72" s="57"/>
      <c r="AN72" s="56"/>
      <c r="AO72" s="57"/>
      <c r="AP72" s="56"/>
      <c r="AQ72" s="57"/>
      <c r="AR72" s="56"/>
      <c r="AS72" s="57"/>
      <c r="AT72" s="56"/>
      <c r="AU72" s="57"/>
      <c r="AV72" s="56"/>
      <c r="AW72" s="57"/>
      <c r="AY72" s="53"/>
      <c r="AZ72" s="54"/>
      <c r="BA72" s="54">
        <v>3</v>
      </c>
      <c r="BB72" s="54"/>
      <c r="BC72" s="54"/>
      <c r="BD72" s="54"/>
      <c r="BE72" s="54"/>
      <c r="BF72" s="54"/>
      <c r="BG72" s="54">
        <f t="shared" si="1"/>
        <v>3</v>
      </c>
    </row>
    <row r="73" spans="1:60" s="19" customFormat="1">
      <c r="A73" s="151" t="s">
        <v>234</v>
      </c>
      <c r="B73" s="151"/>
      <c r="C73" s="191" t="s">
        <v>236</v>
      </c>
      <c r="D73" s="192"/>
      <c r="E73" s="192"/>
      <c r="F73" s="192"/>
      <c r="G73" s="192"/>
      <c r="H73" s="192"/>
      <c r="I73" s="192"/>
      <c r="J73" s="192"/>
      <c r="K73" s="192"/>
      <c r="L73" s="192"/>
      <c r="M73" s="193"/>
      <c r="N73" s="145">
        <v>1</v>
      </c>
      <c r="O73" s="146"/>
      <c r="P73" s="145"/>
      <c r="Q73" s="146"/>
      <c r="R73" s="145">
        <v>4</v>
      </c>
      <c r="S73" s="146"/>
      <c r="T73" s="143">
        <v>5</v>
      </c>
      <c r="U73" s="144"/>
      <c r="V73" s="142">
        <f t="shared" ref="V73:V85" si="2">T73*30</f>
        <v>150</v>
      </c>
      <c r="W73" s="142"/>
      <c r="X73" s="142">
        <f t="shared" ref="X73:X85" si="3">SUM(Z73:AE73)</f>
        <v>50</v>
      </c>
      <c r="Y73" s="142"/>
      <c r="Z73" s="143">
        <v>26</v>
      </c>
      <c r="AA73" s="144"/>
      <c r="AB73" s="145"/>
      <c r="AC73" s="146"/>
      <c r="AD73" s="145">
        <v>24</v>
      </c>
      <c r="AE73" s="146"/>
      <c r="AF73" s="142">
        <f t="shared" ref="AF73:AF85" si="4">V73-X73</f>
        <v>100</v>
      </c>
      <c r="AG73" s="142"/>
      <c r="AH73" s="143">
        <v>3</v>
      </c>
      <c r="AI73" s="144"/>
      <c r="AJ73" s="56"/>
      <c r="AK73" s="57"/>
      <c r="AL73" s="56"/>
      <c r="AM73" s="57"/>
      <c r="AN73" s="56"/>
      <c r="AO73" s="57"/>
      <c r="AP73" s="56"/>
      <c r="AQ73" s="57"/>
      <c r="AR73" s="56"/>
      <c r="AS73" s="57"/>
      <c r="AT73" s="56"/>
      <c r="AU73" s="57"/>
      <c r="AV73" s="56"/>
      <c r="AW73" s="57"/>
      <c r="AY73" s="53">
        <f>T73</f>
        <v>5</v>
      </c>
      <c r="AZ73" s="54"/>
      <c r="BA73" s="54"/>
      <c r="BB73" s="54"/>
      <c r="BC73" s="54"/>
      <c r="BD73" s="54"/>
      <c r="BE73" s="54"/>
      <c r="BF73" s="54"/>
      <c r="BG73" s="54">
        <f t="shared" ref="BG73:BG85" si="5">SUM(AY73:BF73)</f>
        <v>5</v>
      </c>
    </row>
    <row r="74" spans="1:60" s="19" customFormat="1">
      <c r="A74" s="151" t="s">
        <v>235</v>
      </c>
      <c r="B74" s="151"/>
      <c r="C74" s="191" t="s">
        <v>237</v>
      </c>
      <c r="D74" s="192"/>
      <c r="E74" s="192"/>
      <c r="F74" s="192"/>
      <c r="G74" s="192"/>
      <c r="H74" s="192"/>
      <c r="I74" s="192"/>
      <c r="J74" s="192"/>
      <c r="K74" s="192"/>
      <c r="L74" s="192"/>
      <c r="M74" s="193"/>
      <c r="N74" s="145">
        <v>1</v>
      </c>
      <c r="O74" s="146"/>
      <c r="P74" s="145"/>
      <c r="Q74" s="146"/>
      <c r="R74" s="145"/>
      <c r="S74" s="146"/>
      <c r="T74" s="143">
        <v>5</v>
      </c>
      <c r="U74" s="144"/>
      <c r="V74" s="142">
        <f t="shared" si="2"/>
        <v>150</v>
      </c>
      <c r="W74" s="142"/>
      <c r="X74" s="142">
        <f t="shared" si="3"/>
        <v>50</v>
      </c>
      <c r="Y74" s="142"/>
      <c r="Z74" s="143">
        <v>26</v>
      </c>
      <c r="AA74" s="144"/>
      <c r="AB74" s="145"/>
      <c r="AC74" s="146"/>
      <c r="AD74" s="145">
        <v>24</v>
      </c>
      <c r="AE74" s="146"/>
      <c r="AF74" s="142">
        <f t="shared" si="4"/>
        <v>100</v>
      </c>
      <c r="AG74" s="142"/>
      <c r="AH74" s="143">
        <v>3</v>
      </c>
      <c r="AI74" s="144"/>
      <c r="AJ74" s="56"/>
      <c r="AK74" s="57"/>
      <c r="AL74" s="56"/>
      <c r="AM74" s="57"/>
      <c r="AN74" s="56"/>
      <c r="AO74" s="57"/>
      <c r="AP74" s="56"/>
      <c r="AQ74" s="57"/>
      <c r="AR74" s="56"/>
      <c r="AS74" s="57"/>
      <c r="AT74" s="56"/>
      <c r="AU74" s="57"/>
      <c r="AV74" s="56"/>
      <c r="AW74" s="57"/>
      <c r="AY74" s="53">
        <f>T74</f>
        <v>5</v>
      </c>
      <c r="AZ74" s="54"/>
      <c r="BA74" s="54"/>
      <c r="BB74" s="54"/>
      <c r="BC74" s="54"/>
      <c r="BD74" s="54"/>
      <c r="BE74" s="54"/>
      <c r="BF74" s="54"/>
      <c r="BG74" s="54">
        <f t="shared" si="5"/>
        <v>5</v>
      </c>
    </row>
    <row r="75" spans="1:60" s="19" customFormat="1" ht="30" customHeight="1">
      <c r="A75" s="151" t="s">
        <v>251</v>
      </c>
      <c r="B75" s="151"/>
      <c r="C75" s="191" t="s">
        <v>238</v>
      </c>
      <c r="D75" s="192"/>
      <c r="E75" s="192"/>
      <c r="F75" s="192"/>
      <c r="G75" s="192"/>
      <c r="H75" s="192"/>
      <c r="I75" s="192"/>
      <c r="J75" s="192"/>
      <c r="K75" s="192"/>
      <c r="L75" s="192"/>
      <c r="M75" s="193"/>
      <c r="N75" s="145"/>
      <c r="O75" s="146"/>
      <c r="P75" s="145" t="s">
        <v>97</v>
      </c>
      <c r="Q75" s="146"/>
      <c r="R75" s="145"/>
      <c r="S75" s="146"/>
      <c r="T75" s="143">
        <v>5</v>
      </c>
      <c r="U75" s="144"/>
      <c r="V75" s="142">
        <f t="shared" si="2"/>
        <v>150</v>
      </c>
      <c r="W75" s="142"/>
      <c r="X75" s="142">
        <f t="shared" si="3"/>
        <v>58</v>
      </c>
      <c r="Y75" s="142"/>
      <c r="Z75" s="143">
        <v>30</v>
      </c>
      <c r="AA75" s="144"/>
      <c r="AB75" s="145"/>
      <c r="AC75" s="146"/>
      <c r="AD75" s="145">
        <v>28</v>
      </c>
      <c r="AE75" s="146"/>
      <c r="AF75" s="142">
        <f t="shared" si="4"/>
        <v>92</v>
      </c>
      <c r="AG75" s="142"/>
      <c r="AH75" s="143">
        <v>3.5</v>
      </c>
      <c r="AI75" s="144"/>
      <c r="AJ75" s="56"/>
      <c r="AK75" s="57"/>
      <c r="AL75" s="56"/>
      <c r="AM75" s="57"/>
      <c r="AN75" s="56"/>
      <c r="AO75" s="57"/>
      <c r="AP75" s="56"/>
      <c r="AQ75" s="57"/>
      <c r="AR75" s="56"/>
      <c r="AS75" s="57"/>
      <c r="AT75" s="56"/>
      <c r="AU75" s="57"/>
      <c r="AV75" s="56"/>
      <c r="AW75" s="57"/>
      <c r="AY75" s="53">
        <f>T75</f>
        <v>5</v>
      </c>
      <c r="AZ75" s="54"/>
      <c r="BA75" s="54"/>
      <c r="BB75" s="54"/>
      <c r="BC75" s="54"/>
      <c r="BD75" s="54"/>
      <c r="BE75" s="54"/>
      <c r="BF75" s="54"/>
      <c r="BG75" s="54">
        <f t="shared" si="5"/>
        <v>5</v>
      </c>
    </row>
    <row r="76" spans="1:60" s="19" customFormat="1" ht="15" customHeight="1">
      <c r="A76" s="151" t="s">
        <v>252</v>
      </c>
      <c r="B76" s="151"/>
      <c r="C76" s="247" t="s">
        <v>239</v>
      </c>
      <c r="D76" s="246"/>
      <c r="E76" s="246"/>
      <c r="F76" s="246"/>
      <c r="G76" s="246"/>
      <c r="H76" s="246"/>
      <c r="I76" s="246"/>
      <c r="J76" s="246"/>
      <c r="K76" s="246"/>
      <c r="L76" s="246"/>
      <c r="M76" s="149"/>
      <c r="N76" s="194">
        <v>2</v>
      </c>
      <c r="O76" s="149"/>
      <c r="P76" s="150"/>
      <c r="Q76" s="149"/>
      <c r="R76" s="150"/>
      <c r="S76" s="149"/>
      <c r="T76" s="148">
        <v>4</v>
      </c>
      <c r="U76" s="149"/>
      <c r="V76" s="150">
        <f t="shared" si="2"/>
        <v>120</v>
      </c>
      <c r="W76" s="149"/>
      <c r="X76" s="150">
        <f>SUM(Z76:AE76)</f>
        <v>56</v>
      </c>
      <c r="Y76" s="149"/>
      <c r="Z76" s="148">
        <v>28</v>
      </c>
      <c r="AA76" s="149"/>
      <c r="AB76" s="150"/>
      <c r="AC76" s="149"/>
      <c r="AD76" s="194">
        <v>28</v>
      </c>
      <c r="AE76" s="149"/>
      <c r="AF76" s="150">
        <f t="shared" si="4"/>
        <v>64</v>
      </c>
      <c r="AG76" s="149"/>
      <c r="AH76" s="249"/>
      <c r="AI76" s="149"/>
      <c r="AJ76" s="148">
        <v>3.5</v>
      </c>
      <c r="AK76" s="149"/>
      <c r="AL76" s="56"/>
      <c r="AM76" s="57"/>
      <c r="AN76" s="56"/>
      <c r="AO76" s="57"/>
      <c r="AP76" s="56"/>
      <c r="AQ76" s="57"/>
      <c r="AR76" s="56"/>
      <c r="AS76" s="57"/>
      <c r="AT76" s="56"/>
      <c r="AU76" s="57"/>
      <c r="AV76" s="56"/>
      <c r="AW76" s="57"/>
      <c r="AY76" s="53"/>
      <c r="AZ76" s="54">
        <f>T76</f>
        <v>4</v>
      </c>
      <c r="BA76" s="54"/>
      <c r="BB76" s="54"/>
      <c r="BC76" s="54"/>
      <c r="BD76" s="54"/>
      <c r="BE76" s="54"/>
      <c r="BF76" s="54"/>
      <c r="BG76" s="54">
        <f t="shared" si="5"/>
        <v>4</v>
      </c>
    </row>
    <row r="77" spans="1:60" s="19" customFormat="1" ht="30" customHeight="1">
      <c r="A77" s="151" t="s">
        <v>253</v>
      </c>
      <c r="B77" s="151"/>
      <c r="C77" s="191" t="s">
        <v>240</v>
      </c>
      <c r="D77" s="192"/>
      <c r="E77" s="192"/>
      <c r="F77" s="192"/>
      <c r="G77" s="192"/>
      <c r="H77" s="192"/>
      <c r="I77" s="192"/>
      <c r="J77" s="192"/>
      <c r="K77" s="192"/>
      <c r="L77" s="192"/>
      <c r="M77" s="193"/>
      <c r="N77" s="145"/>
      <c r="O77" s="146"/>
      <c r="P77" s="145" t="s">
        <v>100</v>
      </c>
      <c r="Q77" s="146"/>
      <c r="R77" s="145"/>
      <c r="S77" s="146"/>
      <c r="T77" s="143">
        <v>3</v>
      </c>
      <c r="U77" s="144"/>
      <c r="V77" s="142">
        <f t="shared" si="2"/>
        <v>90</v>
      </c>
      <c r="W77" s="142"/>
      <c r="X77" s="142">
        <f t="shared" si="3"/>
        <v>34</v>
      </c>
      <c r="Y77" s="142"/>
      <c r="Z77" s="143">
        <v>18</v>
      </c>
      <c r="AA77" s="144"/>
      <c r="AB77" s="145"/>
      <c r="AC77" s="146"/>
      <c r="AD77" s="145">
        <v>16</v>
      </c>
      <c r="AE77" s="146"/>
      <c r="AF77" s="142">
        <f t="shared" si="4"/>
        <v>56</v>
      </c>
      <c r="AG77" s="142"/>
      <c r="AH77" s="56"/>
      <c r="AI77" s="57"/>
      <c r="AJ77" s="143">
        <v>2</v>
      </c>
      <c r="AK77" s="144"/>
      <c r="AL77" s="56"/>
      <c r="AM77" s="57"/>
      <c r="AN77" s="56"/>
      <c r="AO77" s="57"/>
      <c r="AP77" s="56"/>
      <c r="AQ77" s="57"/>
      <c r="AR77" s="56"/>
      <c r="AS77" s="57"/>
      <c r="AT77" s="56"/>
      <c r="AU77" s="57"/>
      <c r="AV77" s="56"/>
      <c r="AW77" s="57"/>
      <c r="AY77" s="53"/>
      <c r="AZ77" s="54">
        <f>T77</f>
        <v>3</v>
      </c>
      <c r="BA77" s="54"/>
      <c r="BB77" s="54"/>
      <c r="BC77" s="54"/>
      <c r="BD77" s="54"/>
      <c r="BE77" s="54"/>
      <c r="BF77" s="54"/>
      <c r="BG77" s="54">
        <f t="shared" si="5"/>
        <v>3</v>
      </c>
    </row>
    <row r="78" spans="1:60" s="19" customFormat="1" ht="15" customHeight="1">
      <c r="A78" s="151" t="s">
        <v>254</v>
      </c>
      <c r="B78" s="151"/>
      <c r="C78" s="245" t="s">
        <v>241</v>
      </c>
      <c r="D78" s="246"/>
      <c r="E78" s="246"/>
      <c r="F78" s="246"/>
      <c r="G78" s="246"/>
      <c r="H78" s="246"/>
      <c r="I78" s="246"/>
      <c r="J78" s="246"/>
      <c r="K78" s="246"/>
      <c r="L78" s="246"/>
      <c r="M78" s="149"/>
      <c r="N78" s="190">
        <v>2</v>
      </c>
      <c r="O78" s="149"/>
      <c r="P78" s="190"/>
      <c r="Q78" s="149"/>
      <c r="R78" s="190"/>
      <c r="S78" s="149"/>
      <c r="T78" s="165">
        <v>3.5</v>
      </c>
      <c r="U78" s="149"/>
      <c r="V78" s="190">
        <f t="shared" si="2"/>
        <v>105</v>
      </c>
      <c r="W78" s="149"/>
      <c r="X78" s="190">
        <f>SUM(Z78:AE78)</f>
        <v>34</v>
      </c>
      <c r="Y78" s="149"/>
      <c r="Z78" s="165">
        <v>18</v>
      </c>
      <c r="AA78" s="149"/>
      <c r="AB78" s="190"/>
      <c r="AC78" s="149"/>
      <c r="AD78" s="190">
        <v>16</v>
      </c>
      <c r="AE78" s="149"/>
      <c r="AF78" s="190">
        <f t="shared" si="4"/>
        <v>71</v>
      </c>
      <c r="AG78" s="149"/>
      <c r="AH78" s="122"/>
      <c r="AI78" s="123"/>
      <c r="AJ78" s="165">
        <v>2.5</v>
      </c>
      <c r="AK78" s="149"/>
      <c r="AL78" s="56"/>
      <c r="AM78" s="57"/>
      <c r="AN78" s="56"/>
      <c r="AO78" s="57"/>
      <c r="AP78" s="56"/>
      <c r="AQ78" s="57"/>
      <c r="AR78" s="56"/>
      <c r="AS78" s="57"/>
      <c r="AT78" s="56"/>
      <c r="AU78" s="57"/>
      <c r="AV78" s="56"/>
      <c r="AW78" s="57"/>
      <c r="AY78" s="53"/>
      <c r="AZ78" s="54">
        <f>T78</f>
        <v>3.5</v>
      </c>
      <c r="BA78" s="54"/>
      <c r="BB78" s="54"/>
      <c r="BC78" s="54"/>
      <c r="BD78" s="54"/>
      <c r="BE78" s="54"/>
      <c r="BF78" s="54"/>
      <c r="BG78" s="54">
        <f t="shared" si="5"/>
        <v>3.5</v>
      </c>
    </row>
    <row r="79" spans="1:60" s="19" customFormat="1">
      <c r="A79" s="151" t="s">
        <v>255</v>
      </c>
      <c r="B79" s="151"/>
      <c r="C79" s="191" t="s">
        <v>242</v>
      </c>
      <c r="D79" s="192"/>
      <c r="E79" s="192"/>
      <c r="F79" s="192"/>
      <c r="G79" s="192"/>
      <c r="H79" s="192"/>
      <c r="I79" s="192"/>
      <c r="J79" s="192"/>
      <c r="K79" s="192"/>
      <c r="L79" s="192"/>
      <c r="M79" s="193"/>
      <c r="N79" s="145">
        <v>3</v>
      </c>
      <c r="O79" s="146"/>
      <c r="P79" s="145"/>
      <c r="Q79" s="146"/>
      <c r="R79" s="145"/>
      <c r="S79" s="146"/>
      <c r="T79" s="143">
        <v>3</v>
      </c>
      <c r="U79" s="144"/>
      <c r="V79" s="142">
        <f t="shared" si="2"/>
        <v>90</v>
      </c>
      <c r="W79" s="142"/>
      <c r="X79" s="142">
        <f t="shared" si="3"/>
        <v>32</v>
      </c>
      <c r="Y79" s="142"/>
      <c r="Z79" s="143">
        <v>16</v>
      </c>
      <c r="AA79" s="144"/>
      <c r="AB79" s="145"/>
      <c r="AC79" s="146"/>
      <c r="AD79" s="145">
        <v>16</v>
      </c>
      <c r="AE79" s="146"/>
      <c r="AF79" s="142">
        <f t="shared" si="4"/>
        <v>58</v>
      </c>
      <c r="AG79" s="142"/>
      <c r="AH79" s="56"/>
      <c r="AI79" s="57"/>
      <c r="AJ79" s="56"/>
      <c r="AK79" s="57"/>
      <c r="AL79" s="143">
        <v>2</v>
      </c>
      <c r="AM79" s="144"/>
      <c r="AN79" s="56"/>
      <c r="AO79" s="57"/>
      <c r="AP79" s="56"/>
      <c r="AQ79" s="57"/>
      <c r="AR79" s="56"/>
      <c r="AS79" s="57"/>
      <c r="AT79" s="56"/>
      <c r="AU79" s="57"/>
      <c r="AV79" s="56"/>
      <c r="AW79" s="57"/>
      <c r="AY79" s="53"/>
      <c r="AZ79" s="54"/>
      <c r="BA79" s="54">
        <f>T79</f>
        <v>3</v>
      </c>
      <c r="BB79" s="54"/>
      <c r="BC79" s="54"/>
      <c r="BD79" s="54"/>
      <c r="BE79" s="54"/>
      <c r="BF79" s="54"/>
      <c r="BG79" s="54">
        <f t="shared" si="5"/>
        <v>3</v>
      </c>
    </row>
    <row r="80" spans="1:60" s="19" customFormat="1">
      <c r="A80" s="151" t="s">
        <v>256</v>
      </c>
      <c r="B80" s="151"/>
      <c r="C80" s="191" t="s">
        <v>297</v>
      </c>
      <c r="D80" s="192"/>
      <c r="E80" s="192"/>
      <c r="F80" s="192"/>
      <c r="G80" s="192"/>
      <c r="H80" s="192"/>
      <c r="I80" s="192"/>
      <c r="J80" s="192"/>
      <c r="K80" s="192"/>
      <c r="L80" s="192"/>
      <c r="M80" s="193"/>
      <c r="N80" s="145">
        <v>3</v>
      </c>
      <c r="O80" s="146"/>
      <c r="P80" s="145"/>
      <c r="Q80" s="146"/>
      <c r="R80" s="145"/>
      <c r="S80" s="146"/>
      <c r="T80" s="143">
        <v>3</v>
      </c>
      <c r="U80" s="144"/>
      <c r="V80" s="142">
        <f t="shared" si="2"/>
        <v>90</v>
      </c>
      <c r="W80" s="142"/>
      <c r="X80" s="142">
        <f t="shared" si="3"/>
        <v>34</v>
      </c>
      <c r="Y80" s="142"/>
      <c r="Z80" s="143">
        <v>18</v>
      </c>
      <c r="AA80" s="144"/>
      <c r="AB80" s="145"/>
      <c r="AC80" s="146"/>
      <c r="AD80" s="145">
        <v>16</v>
      </c>
      <c r="AE80" s="146"/>
      <c r="AF80" s="142">
        <f t="shared" si="4"/>
        <v>56</v>
      </c>
      <c r="AG80" s="142"/>
      <c r="AH80" s="56"/>
      <c r="AI80" s="57"/>
      <c r="AJ80" s="56"/>
      <c r="AK80" s="57"/>
      <c r="AL80" s="143">
        <v>2</v>
      </c>
      <c r="AM80" s="144"/>
      <c r="AN80" s="56"/>
      <c r="AO80" s="57"/>
      <c r="AP80" s="56"/>
      <c r="AQ80" s="57"/>
      <c r="AR80" s="56"/>
      <c r="AS80" s="57"/>
      <c r="AT80" s="56"/>
      <c r="AU80" s="57"/>
      <c r="AV80" s="56"/>
      <c r="AW80" s="57"/>
      <c r="AY80" s="53"/>
      <c r="AZ80" s="54"/>
      <c r="BA80" s="54">
        <f>T80</f>
        <v>3</v>
      </c>
      <c r="BB80" s="54"/>
      <c r="BC80" s="54"/>
      <c r="BD80" s="54"/>
      <c r="BE80" s="54"/>
      <c r="BF80" s="54"/>
      <c r="BG80" s="54">
        <f t="shared" si="5"/>
        <v>3</v>
      </c>
    </row>
    <row r="81" spans="1:59" s="19" customFormat="1">
      <c r="A81" s="151" t="s">
        <v>257</v>
      </c>
      <c r="B81" s="151"/>
      <c r="C81" s="191" t="s">
        <v>244</v>
      </c>
      <c r="D81" s="192"/>
      <c r="E81" s="192"/>
      <c r="F81" s="192"/>
      <c r="G81" s="192"/>
      <c r="H81" s="192"/>
      <c r="I81" s="192"/>
      <c r="J81" s="192"/>
      <c r="K81" s="192"/>
      <c r="L81" s="192"/>
      <c r="M81" s="193"/>
      <c r="N81" s="145"/>
      <c r="O81" s="146"/>
      <c r="P81" s="145" t="s">
        <v>99</v>
      </c>
      <c r="Q81" s="146"/>
      <c r="R81" s="145"/>
      <c r="S81" s="146"/>
      <c r="T81" s="143">
        <v>3</v>
      </c>
      <c r="U81" s="144"/>
      <c r="V81" s="142">
        <f t="shared" si="2"/>
        <v>90</v>
      </c>
      <c r="W81" s="142"/>
      <c r="X81" s="142">
        <f t="shared" si="3"/>
        <v>34</v>
      </c>
      <c r="Y81" s="142"/>
      <c r="Z81" s="143">
        <v>18</v>
      </c>
      <c r="AA81" s="144"/>
      <c r="AB81" s="145"/>
      <c r="AC81" s="146"/>
      <c r="AD81" s="145">
        <v>16</v>
      </c>
      <c r="AE81" s="146"/>
      <c r="AF81" s="142">
        <f t="shared" si="4"/>
        <v>56</v>
      </c>
      <c r="AG81" s="142"/>
      <c r="AH81" s="56"/>
      <c r="AI81" s="57"/>
      <c r="AJ81" s="56"/>
      <c r="AK81" s="57"/>
      <c r="AL81" s="143">
        <v>2</v>
      </c>
      <c r="AM81" s="144"/>
      <c r="AN81" s="56"/>
      <c r="AO81" s="57"/>
      <c r="AP81" s="56"/>
      <c r="AQ81" s="57"/>
      <c r="AR81" s="56"/>
      <c r="AS81" s="57"/>
      <c r="AT81" s="56"/>
      <c r="AU81" s="57"/>
      <c r="AV81" s="56"/>
      <c r="AW81" s="57"/>
      <c r="AY81" s="53"/>
      <c r="AZ81" s="54"/>
      <c r="BA81" s="54">
        <f>T81</f>
        <v>3</v>
      </c>
      <c r="BB81" s="54"/>
      <c r="BC81" s="54"/>
      <c r="BD81" s="54"/>
      <c r="BE81" s="54"/>
      <c r="BF81" s="54"/>
      <c r="BG81" s="54">
        <f t="shared" si="5"/>
        <v>3</v>
      </c>
    </row>
    <row r="82" spans="1:59" s="19" customFormat="1" ht="29.25" customHeight="1">
      <c r="A82" s="151" t="s">
        <v>258</v>
      </c>
      <c r="B82" s="151"/>
      <c r="C82" s="191" t="s">
        <v>298</v>
      </c>
      <c r="D82" s="192"/>
      <c r="E82" s="192"/>
      <c r="F82" s="192"/>
      <c r="G82" s="192"/>
      <c r="H82" s="192"/>
      <c r="I82" s="192"/>
      <c r="J82" s="192"/>
      <c r="K82" s="192"/>
      <c r="L82" s="192"/>
      <c r="M82" s="193"/>
      <c r="N82" s="145">
        <v>3</v>
      </c>
      <c r="O82" s="146"/>
      <c r="P82" s="145"/>
      <c r="Q82" s="146"/>
      <c r="R82" s="145"/>
      <c r="S82" s="146"/>
      <c r="T82" s="143">
        <v>5</v>
      </c>
      <c r="U82" s="144"/>
      <c r="V82" s="142">
        <f t="shared" si="2"/>
        <v>150</v>
      </c>
      <c r="W82" s="142"/>
      <c r="X82" s="142">
        <f t="shared" si="3"/>
        <v>74</v>
      </c>
      <c r="Y82" s="142"/>
      <c r="Z82" s="143">
        <v>38</v>
      </c>
      <c r="AA82" s="144"/>
      <c r="AB82" s="145"/>
      <c r="AC82" s="146"/>
      <c r="AD82" s="145">
        <v>36</v>
      </c>
      <c r="AE82" s="146"/>
      <c r="AF82" s="142">
        <f t="shared" si="4"/>
        <v>76</v>
      </c>
      <c r="AG82" s="142"/>
      <c r="AH82" s="56"/>
      <c r="AI82" s="57"/>
      <c r="AJ82" s="56"/>
      <c r="AK82" s="57"/>
      <c r="AL82" s="143">
        <v>4.5</v>
      </c>
      <c r="AM82" s="144"/>
      <c r="AN82" s="56"/>
      <c r="AO82" s="57"/>
      <c r="AP82" s="56"/>
      <c r="AQ82" s="57"/>
      <c r="AR82" s="56"/>
      <c r="AS82" s="57"/>
      <c r="AT82" s="56"/>
      <c r="AU82" s="57"/>
      <c r="AV82" s="56"/>
      <c r="AW82" s="57"/>
      <c r="AY82" s="53"/>
      <c r="AZ82" s="54"/>
      <c r="BA82" s="54">
        <f>T82</f>
        <v>5</v>
      </c>
      <c r="BB82" s="54"/>
      <c r="BC82" s="54"/>
      <c r="BD82" s="54"/>
      <c r="BE82" s="54"/>
      <c r="BF82" s="54"/>
      <c r="BG82" s="54">
        <f t="shared" si="5"/>
        <v>5</v>
      </c>
    </row>
    <row r="83" spans="1:59" s="19" customFormat="1">
      <c r="A83" s="151" t="s">
        <v>259</v>
      </c>
      <c r="B83" s="151"/>
      <c r="C83" s="191" t="s">
        <v>245</v>
      </c>
      <c r="D83" s="192"/>
      <c r="E83" s="192"/>
      <c r="F83" s="192"/>
      <c r="G83" s="192"/>
      <c r="H83" s="192"/>
      <c r="I83" s="192"/>
      <c r="J83" s="192"/>
      <c r="K83" s="192"/>
      <c r="L83" s="192"/>
      <c r="M83" s="193"/>
      <c r="N83" s="145"/>
      <c r="O83" s="146"/>
      <c r="P83" s="145" t="s">
        <v>113</v>
      </c>
      <c r="Q83" s="146"/>
      <c r="R83" s="145"/>
      <c r="S83" s="146"/>
      <c r="T83" s="143">
        <v>3</v>
      </c>
      <c r="U83" s="144"/>
      <c r="V83" s="142">
        <f t="shared" si="2"/>
        <v>90</v>
      </c>
      <c r="W83" s="142"/>
      <c r="X83" s="142">
        <f t="shared" si="3"/>
        <v>32</v>
      </c>
      <c r="Y83" s="142"/>
      <c r="Z83" s="143">
        <v>16</v>
      </c>
      <c r="AA83" s="144"/>
      <c r="AB83" s="145"/>
      <c r="AC83" s="146"/>
      <c r="AD83" s="145">
        <v>16</v>
      </c>
      <c r="AE83" s="146"/>
      <c r="AF83" s="142">
        <f t="shared" si="4"/>
        <v>58</v>
      </c>
      <c r="AG83" s="142"/>
      <c r="AH83" s="56"/>
      <c r="AI83" s="57"/>
      <c r="AJ83" s="56"/>
      <c r="AK83" s="57"/>
      <c r="AL83" s="56"/>
      <c r="AM83" s="57"/>
      <c r="AN83" s="56"/>
      <c r="AO83" s="57"/>
      <c r="AP83" s="143">
        <v>2</v>
      </c>
      <c r="AQ83" s="144"/>
      <c r="AR83" s="56"/>
      <c r="AS83" s="57"/>
      <c r="AT83" s="56"/>
      <c r="AU83" s="57"/>
      <c r="AV83" s="56"/>
      <c r="AW83" s="57"/>
      <c r="AY83" s="53"/>
      <c r="AZ83" s="54"/>
      <c r="BA83" s="54"/>
      <c r="BB83" s="54"/>
      <c r="BC83" s="54">
        <f>T83</f>
        <v>3</v>
      </c>
      <c r="BD83" s="54"/>
      <c r="BE83" s="54"/>
      <c r="BF83" s="54"/>
      <c r="BG83" s="54">
        <f t="shared" si="5"/>
        <v>3</v>
      </c>
    </row>
    <row r="84" spans="1:59" s="19" customFormat="1">
      <c r="A84" s="151" t="s">
        <v>260</v>
      </c>
      <c r="B84" s="151"/>
      <c r="C84" s="191" t="s">
        <v>246</v>
      </c>
      <c r="D84" s="192"/>
      <c r="E84" s="192"/>
      <c r="F84" s="192"/>
      <c r="G84" s="192"/>
      <c r="H84" s="192"/>
      <c r="I84" s="192"/>
      <c r="J84" s="192"/>
      <c r="K84" s="192"/>
      <c r="L84" s="192"/>
      <c r="M84" s="193"/>
      <c r="N84" s="145">
        <v>5</v>
      </c>
      <c r="O84" s="146"/>
      <c r="P84" s="145"/>
      <c r="Q84" s="146"/>
      <c r="R84" s="145"/>
      <c r="S84" s="146"/>
      <c r="T84" s="143">
        <v>3</v>
      </c>
      <c r="U84" s="144"/>
      <c r="V84" s="142">
        <f t="shared" si="2"/>
        <v>90</v>
      </c>
      <c r="W84" s="142"/>
      <c r="X84" s="142">
        <f t="shared" si="3"/>
        <v>32</v>
      </c>
      <c r="Y84" s="142"/>
      <c r="Z84" s="143">
        <v>16</v>
      </c>
      <c r="AA84" s="144"/>
      <c r="AB84" s="145"/>
      <c r="AC84" s="146"/>
      <c r="AD84" s="145">
        <v>16</v>
      </c>
      <c r="AE84" s="146"/>
      <c r="AF84" s="142">
        <f t="shared" si="4"/>
        <v>58</v>
      </c>
      <c r="AG84" s="142"/>
      <c r="AH84" s="56"/>
      <c r="AI84" s="57"/>
      <c r="AJ84" s="56"/>
      <c r="AK84" s="57"/>
      <c r="AL84" s="56"/>
      <c r="AM84" s="57"/>
      <c r="AN84" s="56"/>
      <c r="AO84" s="57"/>
      <c r="AP84" s="143">
        <v>2</v>
      </c>
      <c r="AQ84" s="144"/>
      <c r="AR84" s="56"/>
      <c r="AS84" s="57"/>
      <c r="AT84" s="56"/>
      <c r="AU84" s="57"/>
      <c r="AV84" s="56"/>
      <c r="AW84" s="57"/>
      <c r="AY84" s="53"/>
      <c r="AZ84" s="54"/>
      <c r="BA84" s="54"/>
      <c r="BB84" s="54"/>
      <c r="BC84" s="54">
        <f>T84</f>
        <v>3</v>
      </c>
      <c r="BD84" s="54"/>
      <c r="BE84" s="54"/>
      <c r="BF84" s="54"/>
      <c r="BG84" s="54">
        <f t="shared" si="5"/>
        <v>3</v>
      </c>
    </row>
    <row r="85" spans="1:59" s="19" customFormat="1">
      <c r="A85" s="151" t="s">
        <v>261</v>
      </c>
      <c r="B85" s="151"/>
      <c r="C85" s="191" t="s">
        <v>303</v>
      </c>
      <c r="D85" s="192"/>
      <c r="E85" s="192"/>
      <c r="F85" s="192"/>
      <c r="G85" s="192"/>
      <c r="H85" s="192"/>
      <c r="I85" s="192"/>
      <c r="J85" s="192"/>
      <c r="K85" s="192"/>
      <c r="L85" s="192"/>
      <c r="M85" s="193"/>
      <c r="N85" s="145">
        <v>7</v>
      </c>
      <c r="O85" s="146"/>
      <c r="P85" s="145"/>
      <c r="Q85" s="146"/>
      <c r="R85" s="145"/>
      <c r="S85" s="146"/>
      <c r="T85" s="143">
        <v>3</v>
      </c>
      <c r="U85" s="144"/>
      <c r="V85" s="142">
        <f t="shared" si="2"/>
        <v>90</v>
      </c>
      <c r="W85" s="142"/>
      <c r="X85" s="142">
        <f t="shared" si="3"/>
        <v>34</v>
      </c>
      <c r="Y85" s="142"/>
      <c r="Z85" s="143">
        <v>18</v>
      </c>
      <c r="AA85" s="144"/>
      <c r="AB85" s="145"/>
      <c r="AC85" s="146"/>
      <c r="AD85" s="145">
        <v>16</v>
      </c>
      <c r="AE85" s="146"/>
      <c r="AF85" s="142">
        <f t="shared" si="4"/>
        <v>56</v>
      </c>
      <c r="AG85" s="142"/>
      <c r="AH85" s="56"/>
      <c r="AI85" s="57"/>
      <c r="AJ85" s="56"/>
      <c r="AK85" s="57"/>
      <c r="AL85" s="56"/>
      <c r="AM85" s="57"/>
      <c r="AN85" s="56"/>
      <c r="AO85" s="57"/>
      <c r="AP85" s="56"/>
      <c r="AQ85" s="57"/>
      <c r="AR85" s="56"/>
      <c r="AS85" s="57"/>
      <c r="AT85" s="143">
        <v>2</v>
      </c>
      <c r="AU85" s="144"/>
      <c r="AV85" s="56"/>
      <c r="AW85" s="57"/>
      <c r="AY85" s="53"/>
      <c r="AZ85" s="54"/>
      <c r="BA85" s="54"/>
      <c r="BB85" s="54"/>
      <c r="BC85" s="54"/>
      <c r="BD85" s="54"/>
      <c r="BE85" s="54">
        <f>T85</f>
        <v>3</v>
      </c>
      <c r="BF85" s="54"/>
      <c r="BG85" s="54">
        <f t="shared" si="5"/>
        <v>3</v>
      </c>
    </row>
    <row r="86" spans="1:59" s="19" customFormat="1">
      <c r="A86" s="151" t="s">
        <v>262</v>
      </c>
      <c r="B86" s="151"/>
      <c r="C86" s="191" t="s">
        <v>293</v>
      </c>
      <c r="D86" s="192"/>
      <c r="E86" s="192"/>
      <c r="F86" s="192"/>
      <c r="G86" s="192"/>
      <c r="H86" s="192"/>
      <c r="I86" s="192"/>
      <c r="J86" s="192"/>
      <c r="K86" s="192"/>
      <c r="L86" s="192"/>
      <c r="M86" s="193"/>
      <c r="N86" s="145">
        <v>1</v>
      </c>
      <c r="O86" s="146"/>
      <c r="P86" s="145"/>
      <c r="Q86" s="146"/>
      <c r="R86" s="145"/>
      <c r="S86" s="146"/>
      <c r="T86" s="143">
        <v>3</v>
      </c>
      <c r="U86" s="144"/>
      <c r="V86" s="142">
        <f t="shared" ref="V86:V100" si="6">T86*30</f>
        <v>90</v>
      </c>
      <c r="W86" s="142"/>
      <c r="X86" s="142">
        <f>SUM(Z86:AE86)</f>
        <v>34</v>
      </c>
      <c r="Y86" s="142"/>
      <c r="Z86" s="143">
        <v>18</v>
      </c>
      <c r="AA86" s="144"/>
      <c r="AB86" s="145"/>
      <c r="AC86" s="146"/>
      <c r="AD86" s="145">
        <v>16</v>
      </c>
      <c r="AE86" s="146"/>
      <c r="AF86" s="142">
        <f>V86-X86</f>
        <v>56</v>
      </c>
      <c r="AG86" s="142"/>
      <c r="AH86" s="143">
        <v>2</v>
      </c>
      <c r="AI86" s="144"/>
      <c r="AJ86" s="56"/>
      <c r="AK86" s="57"/>
      <c r="AL86" s="56"/>
      <c r="AM86" s="57"/>
      <c r="AN86" s="56"/>
      <c r="AO86" s="57"/>
      <c r="AP86" s="56"/>
      <c r="AQ86" s="57"/>
      <c r="AR86" s="56"/>
      <c r="AS86" s="57"/>
      <c r="AT86" s="56"/>
      <c r="AU86" s="57"/>
      <c r="AV86" s="56"/>
      <c r="AW86" s="57"/>
      <c r="AY86" s="53">
        <f>T86</f>
        <v>3</v>
      </c>
      <c r="AZ86" s="54"/>
      <c r="BA86" s="54"/>
      <c r="BB86" s="54"/>
      <c r="BC86" s="54"/>
      <c r="BD86" s="54"/>
      <c r="BE86" s="54"/>
      <c r="BF86" s="54"/>
      <c r="BG86" s="54">
        <f t="shared" ref="BG86:BG100" si="7">SUM(AY86:BF86)</f>
        <v>3</v>
      </c>
    </row>
    <row r="87" spans="1:59" s="19" customFormat="1" ht="45.75" customHeight="1">
      <c r="A87" s="151" t="s">
        <v>263</v>
      </c>
      <c r="B87" s="151"/>
      <c r="C87" s="191" t="s">
        <v>294</v>
      </c>
      <c r="D87" s="192"/>
      <c r="E87" s="192"/>
      <c r="F87" s="192"/>
      <c r="G87" s="192"/>
      <c r="H87" s="192"/>
      <c r="I87" s="192"/>
      <c r="J87" s="192"/>
      <c r="K87" s="192"/>
      <c r="L87" s="192"/>
      <c r="M87" s="193"/>
      <c r="N87" s="145"/>
      <c r="O87" s="146"/>
      <c r="P87" s="145" t="s">
        <v>327</v>
      </c>
      <c r="Q87" s="146"/>
      <c r="R87" s="145"/>
      <c r="S87" s="146"/>
      <c r="T87" s="143">
        <v>18</v>
      </c>
      <c r="U87" s="144"/>
      <c r="V87" s="142">
        <f t="shared" si="6"/>
        <v>540</v>
      </c>
      <c r="W87" s="142"/>
      <c r="X87" s="142">
        <f>SUM(Z87:AE87)</f>
        <v>210</v>
      </c>
      <c r="Y87" s="142"/>
      <c r="Z87" s="143"/>
      <c r="AA87" s="144"/>
      <c r="AB87" s="145"/>
      <c r="AC87" s="146"/>
      <c r="AD87" s="145">
        <v>210</v>
      </c>
      <c r="AE87" s="146"/>
      <c r="AF87" s="142">
        <f>V87-X87</f>
        <v>330</v>
      </c>
      <c r="AG87" s="142"/>
      <c r="AH87" s="143">
        <v>4</v>
      </c>
      <c r="AI87" s="144"/>
      <c r="AJ87" s="143">
        <v>2</v>
      </c>
      <c r="AK87" s="144"/>
      <c r="AL87" s="143">
        <v>2</v>
      </c>
      <c r="AM87" s="144"/>
      <c r="AN87" s="143">
        <v>3</v>
      </c>
      <c r="AO87" s="144"/>
      <c r="AP87" s="143">
        <v>2</v>
      </c>
      <c r="AQ87" s="144"/>
      <c r="AR87" s="143"/>
      <c r="AS87" s="144"/>
      <c r="AT87" s="143"/>
      <c r="AU87" s="144"/>
      <c r="AV87" s="143"/>
      <c r="AW87" s="144"/>
      <c r="AY87" s="53">
        <v>4.5</v>
      </c>
      <c r="AZ87" s="54">
        <v>3</v>
      </c>
      <c r="BA87" s="54">
        <v>3.5</v>
      </c>
      <c r="BB87" s="54">
        <v>4</v>
      </c>
      <c r="BC87" s="54">
        <v>3</v>
      </c>
      <c r="BD87" s="54"/>
      <c r="BE87" s="54"/>
      <c r="BF87" s="54"/>
      <c r="BG87" s="54">
        <f t="shared" si="7"/>
        <v>18</v>
      </c>
    </row>
    <row r="88" spans="1:59" s="19" customFormat="1" ht="28.5" customHeight="1">
      <c r="A88" s="151" t="s">
        <v>264</v>
      </c>
      <c r="B88" s="151"/>
      <c r="C88" s="191" t="s">
        <v>295</v>
      </c>
      <c r="D88" s="192"/>
      <c r="E88" s="192"/>
      <c r="F88" s="192"/>
      <c r="G88" s="192"/>
      <c r="H88" s="192"/>
      <c r="I88" s="192"/>
      <c r="J88" s="192"/>
      <c r="K88" s="192"/>
      <c r="L88" s="192"/>
      <c r="M88" s="193"/>
      <c r="N88" s="145"/>
      <c r="O88" s="146"/>
      <c r="P88" s="145" t="s">
        <v>100</v>
      </c>
      <c r="Q88" s="146"/>
      <c r="R88" s="145"/>
      <c r="S88" s="146"/>
      <c r="T88" s="143">
        <v>3</v>
      </c>
      <c r="U88" s="144"/>
      <c r="V88" s="142">
        <f t="shared" si="6"/>
        <v>90</v>
      </c>
      <c r="W88" s="142"/>
      <c r="X88" s="142">
        <f>SUM(Z88:AE88)</f>
        <v>36</v>
      </c>
      <c r="Y88" s="142"/>
      <c r="Z88" s="143">
        <v>18</v>
      </c>
      <c r="AA88" s="144"/>
      <c r="AB88" s="145"/>
      <c r="AC88" s="146"/>
      <c r="AD88" s="145">
        <v>18</v>
      </c>
      <c r="AE88" s="146"/>
      <c r="AF88" s="142">
        <f>V88-X88</f>
        <v>54</v>
      </c>
      <c r="AG88" s="142"/>
      <c r="AH88" s="56"/>
      <c r="AI88" s="57"/>
      <c r="AJ88" s="143">
        <v>2</v>
      </c>
      <c r="AK88" s="144"/>
      <c r="AL88" s="56"/>
      <c r="AM88" s="57"/>
      <c r="AN88" s="56"/>
      <c r="AO88" s="57"/>
      <c r="AP88" s="56"/>
      <c r="AQ88" s="57"/>
      <c r="AR88" s="56"/>
      <c r="AS88" s="57"/>
      <c r="AT88" s="56"/>
      <c r="AU88" s="57"/>
      <c r="AV88" s="56"/>
      <c r="AW88" s="57"/>
      <c r="AY88" s="53"/>
      <c r="AZ88" s="54">
        <f>T88</f>
        <v>3</v>
      </c>
      <c r="BA88" s="54"/>
      <c r="BB88" s="54"/>
      <c r="BC88" s="54"/>
      <c r="BD88" s="54"/>
      <c r="BE88" s="54"/>
      <c r="BF88" s="54"/>
      <c r="BG88" s="54">
        <f t="shared" si="7"/>
        <v>3</v>
      </c>
    </row>
    <row r="89" spans="1:59" s="19" customFormat="1">
      <c r="A89" s="151" t="s">
        <v>265</v>
      </c>
      <c r="B89" s="151"/>
      <c r="C89" s="191" t="s">
        <v>296</v>
      </c>
      <c r="D89" s="192"/>
      <c r="E89" s="192"/>
      <c r="F89" s="192"/>
      <c r="G89" s="192"/>
      <c r="H89" s="192"/>
      <c r="I89" s="192"/>
      <c r="J89" s="192"/>
      <c r="K89" s="192"/>
      <c r="L89" s="192"/>
      <c r="M89" s="193"/>
      <c r="N89" s="145"/>
      <c r="O89" s="146"/>
      <c r="P89" s="145" t="s">
        <v>97</v>
      </c>
      <c r="Q89" s="146"/>
      <c r="R89" s="145"/>
      <c r="S89" s="146"/>
      <c r="T89" s="143">
        <v>3</v>
      </c>
      <c r="U89" s="144"/>
      <c r="V89" s="142">
        <f t="shared" si="6"/>
        <v>90</v>
      </c>
      <c r="W89" s="142"/>
      <c r="X89" s="142">
        <f>SUM(Z89:AE89)</f>
        <v>36</v>
      </c>
      <c r="Y89" s="142"/>
      <c r="Z89" s="143">
        <v>18</v>
      </c>
      <c r="AA89" s="144"/>
      <c r="AB89" s="145"/>
      <c r="AC89" s="146"/>
      <c r="AD89" s="145">
        <v>18</v>
      </c>
      <c r="AE89" s="146"/>
      <c r="AF89" s="142">
        <f>V89-X89</f>
        <v>54</v>
      </c>
      <c r="AG89" s="142"/>
      <c r="AH89" s="56"/>
      <c r="AI89" s="57"/>
      <c r="AJ89" s="143">
        <v>2</v>
      </c>
      <c r="AK89" s="144"/>
      <c r="AL89" s="56"/>
      <c r="AM89" s="57"/>
      <c r="AN89" s="56"/>
      <c r="AO89" s="57"/>
      <c r="AP89" s="56"/>
      <c r="AQ89" s="57"/>
      <c r="AR89" s="56"/>
      <c r="AS89" s="57"/>
      <c r="AT89" s="56"/>
      <c r="AU89" s="57"/>
      <c r="AV89" s="56"/>
      <c r="AW89" s="57"/>
      <c r="AY89" s="53">
        <v>3</v>
      </c>
      <c r="AZ89" s="54"/>
      <c r="BA89" s="54"/>
      <c r="BB89" s="54"/>
      <c r="BC89" s="54"/>
      <c r="BD89" s="54"/>
      <c r="BE89" s="54"/>
      <c r="BF89" s="54"/>
      <c r="BG89" s="54">
        <f t="shared" si="7"/>
        <v>3</v>
      </c>
    </row>
    <row r="90" spans="1:59" s="19" customFormat="1">
      <c r="A90" s="151" t="s">
        <v>266</v>
      </c>
      <c r="B90" s="151"/>
      <c r="C90" s="191" t="s">
        <v>243</v>
      </c>
      <c r="D90" s="192"/>
      <c r="E90" s="192"/>
      <c r="F90" s="192"/>
      <c r="G90" s="192"/>
      <c r="H90" s="192"/>
      <c r="I90" s="192"/>
      <c r="J90" s="192"/>
      <c r="K90" s="192"/>
      <c r="L90" s="192"/>
      <c r="M90" s="193"/>
      <c r="N90" s="145">
        <v>2</v>
      </c>
      <c r="O90" s="146"/>
      <c r="P90" s="145"/>
      <c r="Q90" s="146"/>
      <c r="R90" s="145"/>
      <c r="S90" s="146"/>
      <c r="T90" s="143">
        <v>3</v>
      </c>
      <c r="U90" s="144"/>
      <c r="V90" s="142">
        <f t="shared" si="6"/>
        <v>90</v>
      </c>
      <c r="W90" s="142"/>
      <c r="X90" s="142">
        <f t="shared" ref="X90:X101" si="8">SUM(Z90:AE90)</f>
        <v>34</v>
      </c>
      <c r="Y90" s="142"/>
      <c r="Z90" s="143">
        <v>18</v>
      </c>
      <c r="AA90" s="144"/>
      <c r="AB90" s="145"/>
      <c r="AC90" s="146"/>
      <c r="AD90" s="145">
        <v>16</v>
      </c>
      <c r="AE90" s="146"/>
      <c r="AF90" s="142">
        <f t="shared" ref="AF90:AF101" si="9">V90-X90</f>
        <v>56</v>
      </c>
      <c r="AG90" s="142"/>
      <c r="AH90" s="56"/>
      <c r="AI90" s="57"/>
      <c r="AJ90" s="143">
        <v>2</v>
      </c>
      <c r="AK90" s="144"/>
      <c r="AL90" s="56"/>
      <c r="AM90" s="57"/>
      <c r="AN90" s="56"/>
      <c r="AO90" s="57"/>
      <c r="AP90" s="56"/>
      <c r="AQ90" s="57"/>
      <c r="AR90" s="56"/>
      <c r="AS90" s="57"/>
      <c r="AT90" s="56"/>
      <c r="AU90" s="57"/>
      <c r="AV90" s="56"/>
      <c r="AW90" s="57"/>
      <c r="AY90" s="53"/>
      <c r="AZ90" s="54">
        <f>T90</f>
        <v>3</v>
      </c>
      <c r="BA90" s="54"/>
      <c r="BB90" s="54"/>
      <c r="BC90" s="54"/>
      <c r="BD90" s="54"/>
      <c r="BE90" s="54"/>
      <c r="BF90" s="54"/>
      <c r="BG90" s="54">
        <f t="shared" si="7"/>
        <v>3</v>
      </c>
    </row>
    <row r="91" spans="1:59" s="19" customFormat="1">
      <c r="A91" s="151" t="s">
        <v>267</v>
      </c>
      <c r="B91" s="151"/>
      <c r="C91" s="191" t="s">
        <v>299</v>
      </c>
      <c r="D91" s="192"/>
      <c r="E91" s="192"/>
      <c r="F91" s="192"/>
      <c r="G91" s="192"/>
      <c r="H91" s="192"/>
      <c r="I91" s="192"/>
      <c r="J91" s="192"/>
      <c r="K91" s="192"/>
      <c r="L91" s="192"/>
      <c r="M91" s="193"/>
      <c r="N91" s="145">
        <v>4</v>
      </c>
      <c r="O91" s="146"/>
      <c r="P91" s="145"/>
      <c r="Q91" s="146"/>
      <c r="R91" s="145">
        <v>4</v>
      </c>
      <c r="S91" s="146"/>
      <c r="T91" s="143">
        <v>4</v>
      </c>
      <c r="U91" s="144"/>
      <c r="V91" s="142">
        <f t="shared" si="6"/>
        <v>120</v>
      </c>
      <c r="W91" s="142"/>
      <c r="X91" s="142">
        <f t="shared" si="8"/>
        <v>64</v>
      </c>
      <c r="Y91" s="142"/>
      <c r="Z91" s="143">
        <v>32</v>
      </c>
      <c r="AA91" s="144"/>
      <c r="AB91" s="145"/>
      <c r="AC91" s="146"/>
      <c r="AD91" s="145">
        <v>32</v>
      </c>
      <c r="AE91" s="146"/>
      <c r="AF91" s="142">
        <f t="shared" si="9"/>
        <v>56</v>
      </c>
      <c r="AG91" s="142"/>
      <c r="AH91" s="56"/>
      <c r="AI91" s="57"/>
      <c r="AJ91" s="56"/>
      <c r="AK91" s="57"/>
      <c r="AL91" s="56"/>
      <c r="AM91" s="57"/>
      <c r="AN91" s="143">
        <v>4</v>
      </c>
      <c r="AO91" s="144"/>
      <c r="AP91" s="56"/>
      <c r="AQ91" s="57"/>
      <c r="AR91" s="56"/>
      <c r="AS91" s="57"/>
      <c r="AT91" s="56"/>
      <c r="AU91" s="57"/>
      <c r="AV91" s="56"/>
      <c r="AW91" s="57"/>
      <c r="AY91" s="53"/>
      <c r="AZ91" s="54"/>
      <c r="BA91" s="54"/>
      <c r="BB91" s="54">
        <f>T91</f>
        <v>4</v>
      </c>
      <c r="BC91" s="54"/>
      <c r="BD91" s="54"/>
      <c r="BE91" s="54"/>
      <c r="BF91" s="54"/>
      <c r="BG91" s="54">
        <f t="shared" si="7"/>
        <v>4</v>
      </c>
    </row>
    <row r="92" spans="1:59" s="19" customFormat="1" ht="31.5" customHeight="1">
      <c r="A92" s="151" t="s">
        <v>268</v>
      </c>
      <c r="B92" s="151"/>
      <c r="C92" s="191" t="s">
        <v>300</v>
      </c>
      <c r="D92" s="192"/>
      <c r="E92" s="192"/>
      <c r="F92" s="192"/>
      <c r="G92" s="192"/>
      <c r="H92" s="192"/>
      <c r="I92" s="192"/>
      <c r="J92" s="192"/>
      <c r="K92" s="192"/>
      <c r="L92" s="192"/>
      <c r="M92" s="193"/>
      <c r="N92" s="145"/>
      <c r="O92" s="146"/>
      <c r="P92" s="145" t="s">
        <v>102</v>
      </c>
      <c r="Q92" s="146"/>
      <c r="R92" s="145">
        <v>4</v>
      </c>
      <c r="S92" s="146"/>
      <c r="T92" s="143">
        <v>5</v>
      </c>
      <c r="U92" s="144"/>
      <c r="V92" s="142">
        <f t="shared" si="6"/>
        <v>150</v>
      </c>
      <c r="W92" s="142"/>
      <c r="X92" s="142">
        <f t="shared" si="8"/>
        <v>78</v>
      </c>
      <c r="Y92" s="142"/>
      <c r="Z92" s="143">
        <v>40</v>
      </c>
      <c r="AA92" s="144"/>
      <c r="AB92" s="145"/>
      <c r="AC92" s="146"/>
      <c r="AD92" s="145">
        <v>38</v>
      </c>
      <c r="AE92" s="146"/>
      <c r="AF92" s="142">
        <f t="shared" si="9"/>
        <v>72</v>
      </c>
      <c r="AG92" s="142"/>
      <c r="AH92" s="68"/>
      <c r="AI92" s="57"/>
      <c r="AJ92" s="56"/>
      <c r="AK92" s="57"/>
      <c r="AL92" s="56"/>
      <c r="AM92" s="57"/>
      <c r="AN92" s="143">
        <v>5</v>
      </c>
      <c r="AO92" s="144"/>
      <c r="AP92" s="56"/>
      <c r="AQ92" s="57"/>
      <c r="AR92" s="56"/>
      <c r="AS92" s="57"/>
      <c r="AT92" s="56"/>
      <c r="AU92" s="57"/>
      <c r="AV92" s="56"/>
      <c r="AW92" s="57"/>
      <c r="AY92" s="53"/>
      <c r="AZ92" s="54"/>
      <c r="BA92" s="54"/>
      <c r="BB92" s="54">
        <f>T92</f>
        <v>5</v>
      </c>
      <c r="BC92" s="54"/>
      <c r="BD92" s="54"/>
      <c r="BE92" s="54"/>
      <c r="BF92" s="54"/>
      <c r="BG92" s="54">
        <f t="shared" si="7"/>
        <v>5</v>
      </c>
    </row>
    <row r="93" spans="1:59" s="19" customFormat="1">
      <c r="A93" s="151" t="s">
        <v>269</v>
      </c>
      <c r="B93" s="151"/>
      <c r="C93" s="191" t="s">
        <v>210</v>
      </c>
      <c r="D93" s="192"/>
      <c r="E93" s="192"/>
      <c r="F93" s="192"/>
      <c r="G93" s="192"/>
      <c r="H93" s="192"/>
      <c r="I93" s="192"/>
      <c r="J93" s="192"/>
      <c r="K93" s="192"/>
      <c r="L93" s="192"/>
      <c r="M93" s="193"/>
      <c r="N93" s="145">
        <v>4</v>
      </c>
      <c r="O93" s="146"/>
      <c r="P93" s="145"/>
      <c r="Q93" s="146"/>
      <c r="R93" s="145"/>
      <c r="S93" s="146"/>
      <c r="T93" s="143">
        <v>3</v>
      </c>
      <c r="U93" s="144"/>
      <c r="V93" s="142">
        <f t="shared" si="6"/>
        <v>90</v>
      </c>
      <c r="W93" s="142"/>
      <c r="X93" s="142">
        <f t="shared" si="8"/>
        <v>36</v>
      </c>
      <c r="Y93" s="142"/>
      <c r="Z93" s="143">
        <v>18</v>
      </c>
      <c r="AA93" s="144"/>
      <c r="AB93" s="145"/>
      <c r="AC93" s="146"/>
      <c r="AD93" s="145">
        <v>18</v>
      </c>
      <c r="AE93" s="146"/>
      <c r="AF93" s="142">
        <f t="shared" si="9"/>
        <v>54</v>
      </c>
      <c r="AG93" s="142"/>
      <c r="AH93" s="56"/>
      <c r="AI93" s="57"/>
      <c r="AJ93" s="56"/>
      <c r="AK93" s="57"/>
      <c r="AL93" s="56"/>
      <c r="AM93" s="57"/>
      <c r="AN93" s="143">
        <v>2</v>
      </c>
      <c r="AO93" s="144"/>
      <c r="AP93" s="56"/>
      <c r="AQ93" s="57"/>
      <c r="AR93" s="56"/>
      <c r="AS93" s="57"/>
      <c r="AT93" s="56"/>
      <c r="AU93" s="57"/>
      <c r="AV93" s="56"/>
      <c r="AW93" s="57"/>
      <c r="AY93" s="53"/>
      <c r="AZ93" s="54"/>
      <c r="BA93" s="54"/>
      <c r="BB93" s="54">
        <f>T93</f>
        <v>3</v>
      </c>
      <c r="BC93" s="54"/>
      <c r="BD93" s="54"/>
      <c r="BE93" s="54"/>
      <c r="BF93" s="54"/>
      <c r="BG93" s="54">
        <f t="shared" si="7"/>
        <v>3</v>
      </c>
    </row>
    <row r="94" spans="1:59" s="19" customFormat="1">
      <c r="A94" s="151" t="s">
        <v>324</v>
      </c>
      <c r="B94" s="151"/>
      <c r="C94" s="191" t="s">
        <v>301</v>
      </c>
      <c r="D94" s="192"/>
      <c r="E94" s="192"/>
      <c r="F94" s="192"/>
      <c r="G94" s="192"/>
      <c r="H94" s="192"/>
      <c r="I94" s="192"/>
      <c r="J94" s="192"/>
      <c r="K94" s="192"/>
      <c r="L94" s="192"/>
      <c r="M94" s="193"/>
      <c r="N94" s="145">
        <v>5</v>
      </c>
      <c r="O94" s="146"/>
      <c r="P94" s="145"/>
      <c r="Q94" s="146"/>
      <c r="R94" s="145"/>
      <c r="S94" s="146"/>
      <c r="T94" s="143">
        <v>3</v>
      </c>
      <c r="U94" s="144"/>
      <c r="V94" s="142">
        <f t="shared" si="6"/>
        <v>90</v>
      </c>
      <c r="W94" s="142"/>
      <c r="X94" s="142">
        <f t="shared" si="8"/>
        <v>36</v>
      </c>
      <c r="Y94" s="142"/>
      <c r="Z94" s="143">
        <v>18</v>
      </c>
      <c r="AA94" s="144"/>
      <c r="AB94" s="145"/>
      <c r="AC94" s="146"/>
      <c r="AD94" s="145">
        <v>18</v>
      </c>
      <c r="AE94" s="146"/>
      <c r="AF94" s="142">
        <f t="shared" si="9"/>
        <v>54</v>
      </c>
      <c r="AG94" s="142"/>
      <c r="AH94" s="56"/>
      <c r="AI94" s="57"/>
      <c r="AJ94" s="56"/>
      <c r="AK94" s="57"/>
      <c r="AL94" s="56"/>
      <c r="AM94" s="57"/>
      <c r="AN94" s="56"/>
      <c r="AO94" s="57"/>
      <c r="AP94" s="143">
        <v>2</v>
      </c>
      <c r="AQ94" s="144"/>
      <c r="AR94" s="56"/>
      <c r="AS94" s="57"/>
      <c r="AT94" s="56"/>
      <c r="AU94" s="57"/>
      <c r="AV94" s="56"/>
      <c r="AW94" s="57"/>
      <c r="AY94" s="53"/>
      <c r="AZ94" s="54"/>
      <c r="BA94" s="54"/>
      <c r="BB94" s="54"/>
      <c r="BC94" s="54">
        <f>T94</f>
        <v>3</v>
      </c>
      <c r="BD94" s="54"/>
      <c r="BE94" s="54"/>
      <c r="BF94" s="54"/>
      <c r="BG94" s="54">
        <f t="shared" si="7"/>
        <v>3</v>
      </c>
    </row>
    <row r="95" spans="1:59" s="19" customFormat="1">
      <c r="A95" s="151" t="s">
        <v>270</v>
      </c>
      <c r="B95" s="151"/>
      <c r="C95" s="191" t="s">
        <v>248</v>
      </c>
      <c r="D95" s="192"/>
      <c r="E95" s="192"/>
      <c r="F95" s="192"/>
      <c r="G95" s="192"/>
      <c r="H95" s="192"/>
      <c r="I95" s="192"/>
      <c r="J95" s="192"/>
      <c r="K95" s="192"/>
      <c r="L95" s="192"/>
      <c r="M95" s="193"/>
      <c r="N95" s="145">
        <v>5.6</v>
      </c>
      <c r="O95" s="146"/>
      <c r="P95" s="145"/>
      <c r="Q95" s="146"/>
      <c r="R95" s="145">
        <v>6</v>
      </c>
      <c r="S95" s="146"/>
      <c r="T95" s="143">
        <v>11</v>
      </c>
      <c r="U95" s="144"/>
      <c r="V95" s="145">
        <f t="shared" si="6"/>
        <v>330</v>
      </c>
      <c r="W95" s="146"/>
      <c r="X95" s="145">
        <f t="shared" si="8"/>
        <v>144</v>
      </c>
      <c r="Y95" s="146"/>
      <c r="Z95" s="143">
        <v>72</v>
      </c>
      <c r="AA95" s="144"/>
      <c r="AB95" s="145"/>
      <c r="AC95" s="146"/>
      <c r="AD95" s="145">
        <v>72</v>
      </c>
      <c r="AE95" s="146"/>
      <c r="AF95" s="145">
        <f t="shared" si="9"/>
        <v>186</v>
      </c>
      <c r="AG95" s="146"/>
      <c r="AH95" s="56"/>
      <c r="AI95" s="57"/>
      <c r="AJ95" s="56"/>
      <c r="AK95" s="57"/>
      <c r="AL95" s="56"/>
      <c r="AM95" s="57"/>
      <c r="AN95" s="56"/>
      <c r="AO95" s="57"/>
      <c r="AP95" s="143">
        <v>4</v>
      </c>
      <c r="AQ95" s="144"/>
      <c r="AR95" s="56">
        <v>5</v>
      </c>
      <c r="AS95" s="57"/>
      <c r="AT95" s="56"/>
      <c r="AU95" s="57"/>
      <c r="AV95" s="56"/>
      <c r="AW95" s="57"/>
      <c r="AY95" s="53"/>
      <c r="AZ95" s="54"/>
      <c r="BA95" s="54"/>
      <c r="BB95" s="54"/>
      <c r="BC95" s="54">
        <v>5</v>
      </c>
      <c r="BD95" s="54">
        <v>6</v>
      </c>
      <c r="BE95" s="54"/>
      <c r="BF95" s="54"/>
      <c r="BG95" s="54">
        <f t="shared" si="7"/>
        <v>11</v>
      </c>
    </row>
    <row r="96" spans="1:59" s="19" customFormat="1" ht="32.25" customHeight="1">
      <c r="A96" s="151" t="s">
        <v>271</v>
      </c>
      <c r="B96" s="151"/>
      <c r="C96" s="191" t="s">
        <v>249</v>
      </c>
      <c r="D96" s="192"/>
      <c r="E96" s="192"/>
      <c r="F96" s="192"/>
      <c r="G96" s="192"/>
      <c r="H96" s="192"/>
      <c r="I96" s="192"/>
      <c r="J96" s="192"/>
      <c r="K96" s="192"/>
      <c r="L96" s="192"/>
      <c r="M96" s="193"/>
      <c r="N96" s="145">
        <v>6</v>
      </c>
      <c r="O96" s="146"/>
      <c r="P96" s="145"/>
      <c r="Q96" s="146"/>
      <c r="R96" s="145">
        <v>6</v>
      </c>
      <c r="S96" s="146"/>
      <c r="T96" s="143">
        <v>5.5</v>
      </c>
      <c r="U96" s="144"/>
      <c r="V96" s="142">
        <f t="shared" si="6"/>
        <v>165</v>
      </c>
      <c r="W96" s="142"/>
      <c r="X96" s="142">
        <f t="shared" si="8"/>
        <v>80</v>
      </c>
      <c r="Y96" s="142"/>
      <c r="Z96" s="143">
        <v>40</v>
      </c>
      <c r="AA96" s="144"/>
      <c r="AB96" s="145"/>
      <c r="AC96" s="146"/>
      <c r="AD96" s="145">
        <v>40</v>
      </c>
      <c r="AE96" s="146"/>
      <c r="AF96" s="142">
        <f t="shared" si="9"/>
        <v>85</v>
      </c>
      <c r="AG96" s="142"/>
      <c r="AH96" s="56"/>
      <c r="AI96" s="57"/>
      <c r="AJ96" s="56"/>
      <c r="AK96" s="57"/>
      <c r="AL96" s="56"/>
      <c r="AM96" s="57"/>
      <c r="AN96" s="56"/>
      <c r="AO96" s="57"/>
      <c r="AP96" s="56"/>
      <c r="AQ96" s="57"/>
      <c r="AR96" s="143">
        <v>5</v>
      </c>
      <c r="AS96" s="144"/>
      <c r="AT96" s="56"/>
      <c r="AU96" s="57"/>
      <c r="AV96" s="56"/>
      <c r="AW96" s="57"/>
      <c r="AY96" s="53"/>
      <c r="AZ96" s="54"/>
      <c r="BA96" s="54"/>
      <c r="BB96" s="54"/>
      <c r="BC96" s="54"/>
      <c r="BD96" s="54">
        <f>T96</f>
        <v>5.5</v>
      </c>
      <c r="BE96" s="54"/>
      <c r="BF96" s="54"/>
      <c r="BG96" s="54">
        <f t="shared" si="7"/>
        <v>5.5</v>
      </c>
    </row>
    <row r="97" spans="1:60" s="19" customFormat="1">
      <c r="A97" s="151" t="s">
        <v>325</v>
      </c>
      <c r="B97" s="151"/>
      <c r="C97" s="191" t="s">
        <v>302</v>
      </c>
      <c r="D97" s="192"/>
      <c r="E97" s="192"/>
      <c r="F97" s="192"/>
      <c r="G97" s="192"/>
      <c r="H97" s="192"/>
      <c r="I97" s="192"/>
      <c r="J97" s="192"/>
      <c r="K97" s="192"/>
      <c r="L97" s="192"/>
      <c r="M97" s="193"/>
      <c r="N97" s="145">
        <v>6.7</v>
      </c>
      <c r="O97" s="146"/>
      <c r="P97" s="145"/>
      <c r="Q97" s="146"/>
      <c r="R97" s="145"/>
      <c r="S97" s="146"/>
      <c r="T97" s="143">
        <v>8</v>
      </c>
      <c r="U97" s="144"/>
      <c r="V97" s="142">
        <f t="shared" si="6"/>
        <v>240</v>
      </c>
      <c r="W97" s="142"/>
      <c r="X97" s="142">
        <f t="shared" si="8"/>
        <v>126</v>
      </c>
      <c r="Y97" s="142"/>
      <c r="Z97" s="143"/>
      <c r="AA97" s="144"/>
      <c r="AB97" s="145"/>
      <c r="AC97" s="146"/>
      <c r="AD97" s="145">
        <v>126</v>
      </c>
      <c r="AE97" s="146"/>
      <c r="AF97" s="142">
        <f t="shared" si="9"/>
        <v>114</v>
      </c>
      <c r="AG97" s="142"/>
      <c r="AH97" s="56"/>
      <c r="AI97" s="57"/>
      <c r="AJ97" s="56"/>
      <c r="AK97" s="57"/>
      <c r="AL97" s="56"/>
      <c r="AM97" s="57"/>
      <c r="AN97" s="56"/>
      <c r="AO97" s="57"/>
      <c r="AP97" s="56"/>
      <c r="AQ97" s="57"/>
      <c r="AR97" s="143">
        <v>4</v>
      </c>
      <c r="AS97" s="144"/>
      <c r="AT97" s="143">
        <v>4</v>
      </c>
      <c r="AU97" s="144"/>
      <c r="AV97" s="56"/>
      <c r="AW97" s="57"/>
      <c r="AY97" s="53"/>
      <c r="AZ97" s="54"/>
      <c r="BA97" s="54"/>
      <c r="BB97" s="54"/>
      <c r="BC97" s="54"/>
      <c r="BD97" s="54">
        <v>4</v>
      </c>
      <c r="BE97" s="54">
        <v>4</v>
      </c>
      <c r="BF97" s="54"/>
      <c r="BG97" s="54">
        <f t="shared" si="7"/>
        <v>8</v>
      </c>
    </row>
    <row r="98" spans="1:60" s="19" customFormat="1" ht="28.5" customHeight="1">
      <c r="A98" s="151" t="s">
        <v>272</v>
      </c>
      <c r="B98" s="151"/>
      <c r="C98" s="191" t="s">
        <v>305</v>
      </c>
      <c r="D98" s="192"/>
      <c r="E98" s="192"/>
      <c r="F98" s="192"/>
      <c r="G98" s="192"/>
      <c r="H98" s="192"/>
      <c r="I98" s="192"/>
      <c r="J98" s="192"/>
      <c r="K98" s="192"/>
      <c r="L98" s="192"/>
      <c r="M98" s="193"/>
      <c r="N98" s="145">
        <v>7</v>
      </c>
      <c r="O98" s="146"/>
      <c r="P98" s="145"/>
      <c r="Q98" s="146"/>
      <c r="R98" s="145"/>
      <c r="S98" s="146"/>
      <c r="T98" s="143">
        <v>6</v>
      </c>
      <c r="U98" s="144"/>
      <c r="V98" s="142">
        <f t="shared" si="6"/>
        <v>180</v>
      </c>
      <c r="W98" s="142"/>
      <c r="X98" s="142">
        <f t="shared" si="8"/>
        <v>92</v>
      </c>
      <c r="Y98" s="142"/>
      <c r="Z98" s="143">
        <v>46</v>
      </c>
      <c r="AA98" s="144"/>
      <c r="AB98" s="145"/>
      <c r="AC98" s="146"/>
      <c r="AD98" s="145">
        <v>46</v>
      </c>
      <c r="AE98" s="146"/>
      <c r="AF98" s="142">
        <f t="shared" si="9"/>
        <v>88</v>
      </c>
      <c r="AG98" s="142"/>
      <c r="AH98" s="56"/>
      <c r="AI98" s="57"/>
      <c r="AJ98" s="56"/>
      <c r="AK98" s="57"/>
      <c r="AL98" s="56"/>
      <c r="AM98" s="57"/>
      <c r="AN98" s="56"/>
      <c r="AO98" s="57"/>
      <c r="AP98" s="56"/>
      <c r="AQ98" s="57"/>
      <c r="AR98" s="56"/>
      <c r="AS98" s="57"/>
      <c r="AT98" s="143">
        <v>6</v>
      </c>
      <c r="AU98" s="144"/>
      <c r="AV98" s="56"/>
      <c r="AW98" s="57"/>
      <c r="AY98" s="53"/>
      <c r="AZ98" s="54"/>
      <c r="BA98" s="54"/>
      <c r="BB98" s="54"/>
      <c r="BC98" s="54"/>
      <c r="BD98" s="54"/>
      <c r="BE98" s="54">
        <f>T98</f>
        <v>6</v>
      </c>
      <c r="BF98" s="54"/>
      <c r="BG98" s="54">
        <f t="shared" si="7"/>
        <v>6</v>
      </c>
    </row>
    <row r="99" spans="1:60" s="19" customFormat="1" ht="29.25" customHeight="1">
      <c r="A99" s="151" t="s">
        <v>273</v>
      </c>
      <c r="B99" s="151"/>
      <c r="C99" s="191" t="s">
        <v>304</v>
      </c>
      <c r="D99" s="192"/>
      <c r="E99" s="192"/>
      <c r="F99" s="192"/>
      <c r="G99" s="192"/>
      <c r="H99" s="192"/>
      <c r="I99" s="192"/>
      <c r="J99" s="192"/>
      <c r="K99" s="192"/>
      <c r="L99" s="192"/>
      <c r="M99" s="193"/>
      <c r="N99" s="145">
        <v>8</v>
      </c>
      <c r="O99" s="146"/>
      <c r="P99" s="145"/>
      <c r="Q99" s="146"/>
      <c r="R99" s="145"/>
      <c r="S99" s="146"/>
      <c r="T99" s="143">
        <v>3</v>
      </c>
      <c r="U99" s="144"/>
      <c r="V99" s="145">
        <f t="shared" si="6"/>
        <v>90</v>
      </c>
      <c r="W99" s="146"/>
      <c r="X99" s="145">
        <f t="shared" si="8"/>
        <v>36</v>
      </c>
      <c r="Y99" s="146"/>
      <c r="Z99" s="143">
        <v>18</v>
      </c>
      <c r="AA99" s="144"/>
      <c r="AB99" s="145"/>
      <c r="AC99" s="146"/>
      <c r="AD99" s="145">
        <v>18</v>
      </c>
      <c r="AE99" s="146"/>
      <c r="AF99" s="145">
        <f t="shared" si="9"/>
        <v>54</v>
      </c>
      <c r="AG99" s="146"/>
      <c r="AH99" s="56"/>
      <c r="AI99" s="57"/>
      <c r="AJ99" s="56"/>
      <c r="AK99" s="57"/>
      <c r="AL99" s="56"/>
      <c r="AM99" s="57"/>
      <c r="AN99" s="56"/>
      <c r="AO99" s="57"/>
      <c r="AP99" s="56"/>
      <c r="AQ99" s="57"/>
      <c r="AR99" s="56"/>
      <c r="AS99" s="57"/>
      <c r="AT99" s="143"/>
      <c r="AU99" s="144"/>
      <c r="AV99" s="56">
        <v>4</v>
      </c>
      <c r="AW99" s="57"/>
      <c r="AY99" s="53"/>
      <c r="AZ99" s="54"/>
      <c r="BA99" s="54"/>
      <c r="BB99" s="54"/>
      <c r="BC99" s="54"/>
      <c r="BD99" s="54"/>
      <c r="BE99" s="54"/>
      <c r="BF99" s="54">
        <f>T99</f>
        <v>3</v>
      </c>
      <c r="BG99" s="54">
        <f t="shared" si="7"/>
        <v>3</v>
      </c>
    </row>
    <row r="100" spans="1:60" s="19" customFormat="1" ht="27" customHeight="1">
      <c r="A100" s="151" t="s">
        <v>274</v>
      </c>
      <c r="B100" s="151"/>
      <c r="C100" s="191" t="s">
        <v>332</v>
      </c>
      <c r="D100" s="192"/>
      <c r="E100" s="192"/>
      <c r="F100" s="192"/>
      <c r="G100" s="192"/>
      <c r="H100" s="192"/>
      <c r="I100" s="192"/>
      <c r="J100" s="192"/>
      <c r="K100" s="192"/>
      <c r="L100" s="192"/>
      <c r="M100" s="193"/>
      <c r="N100" s="145">
        <v>8</v>
      </c>
      <c r="O100" s="146"/>
      <c r="P100" s="145"/>
      <c r="Q100" s="146"/>
      <c r="R100" s="145"/>
      <c r="S100" s="146"/>
      <c r="T100" s="143">
        <v>3</v>
      </c>
      <c r="U100" s="144"/>
      <c r="V100" s="142">
        <f t="shared" si="6"/>
        <v>90</v>
      </c>
      <c r="W100" s="142"/>
      <c r="X100" s="142">
        <f t="shared" si="8"/>
        <v>36</v>
      </c>
      <c r="Y100" s="142"/>
      <c r="Z100" s="143">
        <v>18</v>
      </c>
      <c r="AA100" s="144"/>
      <c r="AB100" s="145"/>
      <c r="AC100" s="146"/>
      <c r="AD100" s="145">
        <v>18</v>
      </c>
      <c r="AE100" s="146"/>
      <c r="AF100" s="142">
        <f t="shared" si="9"/>
        <v>54</v>
      </c>
      <c r="AG100" s="142"/>
      <c r="AH100" s="56"/>
      <c r="AI100" s="57"/>
      <c r="AJ100" s="56"/>
      <c r="AK100" s="57"/>
      <c r="AL100" s="56"/>
      <c r="AM100" s="57"/>
      <c r="AN100" s="56"/>
      <c r="AO100" s="57"/>
      <c r="AP100" s="56"/>
      <c r="AQ100" s="57"/>
      <c r="AR100" s="56"/>
      <c r="AS100" s="57"/>
      <c r="AT100" s="56"/>
      <c r="AU100" s="57"/>
      <c r="AV100" s="143">
        <v>4</v>
      </c>
      <c r="AW100" s="144"/>
      <c r="AY100" s="53"/>
      <c r="AZ100" s="54"/>
      <c r="BA100" s="54"/>
      <c r="BB100" s="54"/>
      <c r="BC100" s="54"/>
      <c r="BD100" s="54"/>
      <c r="BE100" s="54"/>
      <c r="BF100" s="54">
        <f>T100</f>
        <v>3</v>
      </c>
      <c r="BG100" s="54">
        <f t="shared" si="7"/>
        <v>3</v>
      </c>
    </row>
    <row r="101" spans="1:60" s="19" customFormat="1">
      <c r="A101" s="151" t="s">
        <v>275</v>
      </c>
      <c r="B101" s="151"/>
      <c r="C101" s="191" t="s">
        <v>107</v>
      </c>
      <c r="D101" s="192"/>
      <c r="E101" s="192"/>
      <c r="F101" s="192"/>
      <c r="G101" s="192"/>
      <c r="H101" s="192"/>
      <c r="I101" s="192"/>
      <c r="J101" s="192"/>
      <c r="K101" s="192"/>
      <c r="L101" s="192"/>
      <c r="M101" s="193"/>
      <c r="N101" s="145"/>
      <c r="O101" s="146"/>
      <c r="P101" s="145" t="s">
        <v>108</v>
      </c>
      <c r="Q101" s="146"/>
      <c r="R101" s="145"/>
      <c r="S101" s="146"/>
      <c r="T101" s="143">
        <f>V101/30</f>
        <v>3</v>
      </c>
      <c r="U101" s="144"/>
      <c r="V101" s="145">
        <v>90</v>
      </c>
      <c r="W101" s="146"/>
      <c r="X101" s="145">
        <f t="shared" si="8"/>
        <v>0</v>
      </c>
      <c r="Y101" s="146"/>
      <c r="Z101" s="143"/>
      <c r="AA101" s="144"/>
      <c r="AB101" s="145"/>
      <c r="AC101" s="146"/>
      <c r="AD101" s="145"/>
      <c r="AE101" s="146"/>
      <c r="AF101" s="145">
        <f t="shared" si="9"/>
        <v>90</v>
      </c>
      <c r="AG101" s="146"/>
      <c r="AH101" s="56"/>
      <c r="AI101" s="57"/>
      <c r="AJ101" s="56"/>
      <c r="AK101" s="57"/>
      <c r="AL101" s="56"/>
      <c r="AM101" s="57"/>
      <c r="AN101" s="56"/>
      <c r="AO101" s="57"/>
      <c r="AP101" s="56"/>
      <c r="AQ101" s="57"/>
      <c r="AR101" s="56"/>
      <c r="AS101" s="57"/>
      <c r="AT101" s="56"/>
      <c r="AU101" s="57"/>
      <c r="AV101" s="56"/>
      <c r="AW101" s="57"/>
      <c r="AY101" s="53"/>
      <c r="AZ101" s="54"/>
      <c r="BA101" s="54"/>
      <c r="BB101" s="54">
        <v>1.5</v>
      </c>
      <c r="BC101" s="54"/>
      <c r="BD101" s="54">
        <v>1.5</v>
      </c>
      <c r="BE101" s="54"/>
      <c r="BF101" s="54"/>
      <c r="BG101" s="54">
        <f t="shared" ref="BG101:BG107" si="10">SUM(AY101:BF101)</f>
        <v>3</v>
      </c>
    </row>
    <row r="102" spans="1:60" s="67" customFormat="1" ht="21.75" customHeight="1">
      <c r="A102" s="151" t="s">
        <v>276</v>
      </c>
      <c r="B102" s="151"/>
      <c r="C102" s="183" t="s">
        <v>129</v>
      </c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42"/>
      <c r="O102" s="142"/>
      <c r="P102" s="142" t="s">
        <v>130</v>
      </c>
      <c r="Q102" s="142"/>
      <c r="R102" s="142"/>
      <c r="S102" s="142"/>
      <c r="T102" s="151">
        <f>V102/30</f>
        <v>6</v>
      </c>
      <c r="U102" s="151"/>
      <c r="V102" s="142">
        <v>180</v>
      </c>
      <c r="W102" s="142"/>
      <c r="X102" s="142">
        <f>SUM(Z102:AE102)</f>
        <v>0</v>
      </c>
      <c r="Y102" s="142"/>
      <c r="Z102" s="151"/>
      <c r="AA102" s="151"/>
      <c r="AB102" s="142"/>
      <c r="AC102" s="142"/>
      <c r="AD102" s="142"/>
      <c r="AE102" s="142"/>
      <c r="AF102" s="142">
        <f>V102-X102</f>
        <v>180</v>
      </c>
      <c r="AG102" s="142"/>
      <c r="AH102" s="56"/>
      <c r="AI102" s="57"/>
      <c r="AJ102" s="143"/>
      <c r="AK102" s="213"/>
      <c r="AL102" s="56"/>
      <c r="AM102" s="57"/>
      <c r="AN102" s="143">
        <v>90</v>
      </c>
      <c r="AO102" s="213"/>
      <c r="AP102" s="56"/>
      <c r="AQ102" s="57"/>
      <c r="AR102" s="143">
        <v>90</v>
      </c>
      <c r="AS102" s="213"/>
      <c r="AT102" s="56"/>
      <c r="AU102" s="57"/>
      <c r="AV102" s="56"/>
      <c r="AW102" s="59"/>
      <c r="AX102" s="59"/>
      <c r="AY102" s="53"/>
      <c r="AZ102" s="54"/>
      <c r="BA102" s="54"/>
      <c r="BB102" s="54">
        <v>3</v>
      </c>
      <c r="BC102" s="54"/>
      <c r="BD102" s="54">
        <v>3</v>
      </c>
      <c r="BE102" s="54"/>
      <c r="BF102" s="54"/>
      <c r="BG102" s="54">
        <f t="shared" si="10"/>
        <v>6</v>
      </c>
      <c r="BH102" s="18"/>
    </row>
    <row r="103" spans="1:60" s="67" customFormat="1" ht="21.75" customHeight="1">
      <c r="A103" s="151" t="s">
        <v>277</v>
      </c>
      <c r="B103" s="151"/>
      <c r="C103" s="183" t="s">
        <v>131</v>
      </c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42"/>
      <c r="O103" s="142"/>
      <c r="P103" s="142" t="s">
        <v>127</v>
      </c>
      <c r="Q103" s="142"/>
      <c r="R103" s="142"/>
      <c r="S103" s="142"/>
      <c r="T103" s="151">
        <f>V103/30</f>
        <v>9</v>
      </c>
      <c r="U103" s="151"/>
      <c r="V103" s="142">
        <v>270</v>
      </c>
      <c r="W103" s="142"/>
      <c r="X103" s="142">
        <f>SUM(Z103:AE103)</f>
        <v>0</v>
      </c>
      <c r="Y103" s="142"/>
      <c r="Z103" s="151"/>
      <c r="AA103" s="151"/>
      <c r="AB103" s="142"/>
      <c r="AC103" s="142"/>
      <c r="AD103" s="142"/>
      <c r="AE103" s="142"/>
      <c r="AF103" s="142">
        <f>V103-X103</f>
        <v>270</v>
      </c>
      <c r="AG103" s="142"/>
      <c r="AH103" s="56"/>
      <c r="AI103" s="57"/>
      <c r="AJ103" s="56"/>
      <c r="AK103" s="57"/>
      <c r="AL103" s="56"/>
      <c r="AM103" s="57"/>
      <c r="AN103" s="56"/>
      <c r="AO103" s="57"/>
      <c r="AP103" s="56"/>
      <c r="AQ103" s="57"/>
      <c r="AR103" s="56"/>
      <c r="AS103" s="57"/>
      <c r="AT103" s="143"/>
      <c r="AU103" s="213"/>
      <c r="AV103" s="143">
        <v>270</v>
      </c>
      <c r="AW103" s="248"/>
      <c r="AX103" s="79"/>
      <c r="AY103" s="53"/>
      <c r="AZ103" s="54"/>
      <c r="BA103" s="54"/>
      <c r="BB103" s="54"/>
      <c r="BC103" s="54"/>
      <c r="BD103" s="54"/>
      <c r="BE103" s="54"/>
      <c r="BF103" s="54">
        <v>9</v>
      </c>
      <c r="BG103" s="54">
        <f t="shared" si="10"/>
        <v>9</v>
      </c>
      <c r="BH103" s="18"/>
    </row>
    <row r="104" spans="1:60" s="67" customFormat="1" ht="35.25" customHeight="1">
      <c r="A104" s="151" t="s">
        <v>279</v>
      </c>
      <c r="B104" s="151"/>
      <c r="C104" s="183" t="s">
        <v>323</v>
      </c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42"/>
      <c r="O104" s="142"/>
      <c r="P104" s="142" t="s">
        <v>127</v>
      </c>
      <c r="Q104" s="142"/>
      <c r="R104" s="142"/>
      <c r="S104" s="142"/>
      <c r="T104" s="151">
        <f>V104/30</f>
        <v>4.5</v>
      </c>
      <c r="U104" s="151"/>
      <c r="V104" s="142">
        <v>135</v>
      </c>
      <c r="W104" s="142"/>
      <c r="X104" s="142">
        <f>SUM(Z104:AE104)</f>
        <v>0</v>
      </c>
      <c r="Y104" s="142"/>
      <c r="Z104" s="151"/>
      <c r="AA104" s="151"/>
      <c r="AB104" s="142"/>
      <c r="AC104" s="142"/>
      <c r="AD104" s="142"/>
      <c r="AE104" s="142"/>
      <c r="AF104" s="142">
        <f>V104-X104</f>
        <v>135</v>
      </c>
      <c r="AG104" s="142"/>
      <c r="AH104" s="56"/>
      <c r="AI104" s="57"/>
      <c r="AJ104" s="143"/>
      <c r="AK104" s="213"/>
      <c r="AL104" s="56"/>
      <c r="AM104" s="57"/>
      <c r="AN104" s="56"/>
      <c r="AO104" s="57"/>
      <c r="AP104" s="56"/>
      <c r="AQ104" s="57"/>
      <c r="AR104" s="56"/>
      <c r="AS104" s="57"/>
      <c r="AT104" s="143"/>
      <c r="AU104" s="213"/>
      <c r="AV104" s="143">
        <v>135</v>
      </c>
      <c r="AW104" s="213"/>
      <c r="AY104" s="53"/>
      <c r="AZ104" s="54"/>
      <c r="BA104" s="54"/>
      <c r="BB104" s="54"/>
      <c r="BC104" s="54"/>
      <c r="BD104" s="54"/>
      <c r="BE104" s="54"/>
      <c r="BF104" s="54">
        <v>4.5</v>
      </c>
      <c r="BG104" s="54">
        <f t="shared" si="10"/>
        <v>4.5</v>
      </c>
    </row>
    <row r="105" spans="1:60" s="67" customFormat="1">
      <c r="A105" s="151" t="s">
        <v>280</v>
      </c>
      <c r="B105" s="151"/>
      <c r="C105" s="183" t="s">
        <v>132</v>
      </c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42"/>
      <c r="O105" s="142"/>
      <c r="P105" s="142"/>
      <c r="Q105" s="142"/>
      <c r="R105" s="142"/>
      <c r="S105" s="142"/>
      <c r="T105" s="151">
        <f>V105/30</f>
        <v>4.5</v>
      </c>
      <c r="U105" s="151"/>
      <c r="V105" s="142">
        <v>135</v>
      </c>
      <c r="W105" s="142"/>
      <c r="X105" s="142">
        <f>SUM(Z105:AE105)</f>
        <v>0</v>
      </c>
      <c r="Y105" s="142"/>
      <c r="Z105" s="151"/>
      <c r="AA105" s="151"/>
      <c r="AB105" s="142"/>
      <c r="AC105" s="142"/>
      <c r="AD105" s="142"/>
      <c r="AE105" s="142"/>
      <c r="AF105" s="142">
        <f>V105-X105</f>
        <v>135</v>
      </c>
      <c r="AG105" s="142"/>
      <c r="AH105" s="56"/>
      <c r="AI105" s="57"/>
      <c r="AJ105" s="56"/>
      <c r="AK105" s="57"/>
      <c r="AL105" s="56"/>
      <c r="AM105" s="57"/>
      <c r="AN105" s="56"/>
      <c r="AO105" s="57"/>
      <c r="AP105" s="56"/>
      <c r="AQ105" s="57"/>
      <c r="AR105" s="56"/>
      <c r="AS105" s="57"/>
      <c r="AT105" s="143" t="s">
        <v>37</v>
      </c>
      <c r="AU105" s="213"/>
      <c r="AV105" s="143">
        <v>135</v>
      </c>
      <c r="AW105" s="213"/>
      <c r="AY105" s="53"/>
      <c r="AZ105" s="54"/>
      <c r="BA105" s="54"/>
      <c r="BB105" s="54"/>
      <c r="BC105" s="54"/>
      <c r="BD105" s="54"/>
      <c r="BE105" s="54"/>
      <c r="BF105" s="54">
        <v>4.5</v>
      </c>
      <c r="BG105" s="54">
        <f t="shared" si="10"/>
        <v>4.5</v>
      </c>
    </row>
    <row r="106" spans="1:60" s="67" customFormat="1" ht="21.75" customHeight="1">
      <c r="A106" s="166"/>
      <c r="B106" s="166"/>
      <c r="C106" s="200" t="s">
        <v>103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198"/>
      <c r="O106" s="198"/>
      <c r="P106" s="198"/>
      <c r="Q106" s="198"/>
      <c r="R106" s="198"/>
      <c r="S106" s="198"/>
      <c r="T106" s="166">
        <f>SUM(T71:U105)</f>
        <v>163</v>
      </c>
      <c r="U106" s="166"/>
      <c r="V106" s="166">
        <f>SUM(V71:W105)</f>
        <v>4890</v>
      </c>
      <c r="W106" s="166"/>
      <c r="X106" s="166">
        <f>SUM(X71:Y105)</f>
        <v>1692</v>
      </c>
      <c r="Y106" s="166"/>
      <c r="Z106" s="166">
        <f>SUM(Z71:AA105)</f>
        <v>684</v>
      </c>
      <c r="AA106" s="166"/>
      <c r="AB106" s="166">
        <f>SUM(AB71:AC105)</f>
        <v>0</v>
      </c>
      <c r="AC106" s="166"/>
      <c r="AD106" s="166">
        <f>SUM(AD71:AE105)</f>
        <v>1008</v>
      </c>
      <c r="AE106" s="166"/>
      <c r="AF106" s="166">
        <f>SUM(AF71:AG105)</f>
        <v>3198</v>
      </c>
      <c r="AG106" s="166"/>
      <c r="AH106" s="166">
        <f>SUM(AH71:AI105)</f>
        <v>15.5</v>
      </c>
      <c r="AI106" s="166"/>
      <c r="AJ106" s="166">
        <f>SUM(AJ71:AK105)</f>
        <v>18</v>
      </c>
      <c r="AK106" s="166"/>
      <c r="AL106" s="166">
        <f>SUM(AL71:AM105)</f>
        <v>14.5</v>
      </c>
      <c r="AM106" s="166"/>
      <c r="AN106" s="166">
        <f>SUM(AN71:AO101)</f>
        <v>14</v>
      </c>
      <c r="AO106" s="166"/>
      <c r="AP106" s="166">
        <f>SUM(AP71:AQ105)</f>
        <v>12</v>
      </c>
      <c r="AQ106" s="166"/>
      <c r="AR106" s="166">
        <f>SUM(AR71:AS101)</f>
        <v>14</v>
      </c>
      <c r="AS106" s="166"/>
      <c r="AT106" s="166">
        <f>SUM(AT71:AU105)</f>
        <v>12</v>
      </c>
      <c r="AU106" s="166"/>
      <c r="AV106" s="166">
        <f>SUM(AV71:AW101)</f>
        <v>8</v>
      </c>
      <c r="AW106" s="195"/>
      <c r="AX106" s="66"/>
      <c r="AY106" s="53"/>
      <c r="AZ106" s="54"/>
      <c r="BA106" s="54"/>
      <c r="BB106" s="54"/>
      <c r="BC106" s="54"/>
      <c r="BD106" s="54"/>
      <c r="BE106" s="54"/>
      <c r="BF106" s="54"/>
      <c r="BG106" s="54">
        <f t="shared" si="10"/>
        <v>0</v>
      </c>
      <c r="BH106" s="18"/>
    </row>
    <row r="107" spans="1:60" s="67" customFormat="1" ht="22.5" customHeight="1">
      <c r="A107" s="166"/>
      <c r="B107" s="166"/>
      <c r="C107" s="199" t="s">
        <v>109</v>
      </c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8"/>
      <c r="O107" s="198"/>
      <c r="P107" s="198"/>
      <c r="Q107" s="198"/>
      <c r="R107" s="198"/>
      <c r="S107" s="198"/>
      <c r="T107" s="166">
        <f>T69+T106</f>
        <v>180</v>
      </c>
      <c r="U107" s="166"/>
      <c r="V107" s="166">
        <f>V69+V106</f>
        <v>5400</v>
      </c>
      <c r="W107" s="166"/>
      <c r="X107" s="166">
        <f>X69+X106</f>
        <v>1874</v>
      </c>
      <c r="Y107" s="166"/>
      <c r="Z107" s="166">
        <f>Z69+Z106</f>
        <v>764</v>
      </c>
      <c r="AA107" s="166"/>
      <c r="AB107" s="166">
        <f>AB69+AB106</f>
        <v>0</v>
      </c>
      <c r="AC107" s="166"/>
      <c r="AD107" s="166">
        <f>AD69+AD106</f>
        <v>1110</v>
      </c>
      <c r="AE107" s="166"/>
      <c r="AF107" s="166">
        <f>AF69+AF106</f>
        <v>3526</v>
      </c>
      <c r="AG107" s="166"/>
      <c r="AH107" s="166">
        <f>AH69+AH106</f>
        <v>21</v>
      </c>
      <c r="AI107" s="166"/>
      <c r="AJ107" s="166">
        <f>AJ69+AJ106</f>
        <v>21</v>
      </c>
      <c r="AK107" s="166"/>
      <c r="AL107" s="166">
        <f>AL69+AL106</f>
        <v>14.5</v>
      </c>
      <c r="AM107" s="166"/>
      <c r="AN107" s="166">
        <f>AN69+AN106</f>
        <v>17</v>
      </c>
      <c r="AO107" s="166"/>
      <c r="AP107" s="166">
        <f>AP69+AP106</f>
        <v>12</v>
      </c>
      <c r="AQ107" s="166"/>
      <c r="AR107" s="166">
        <f>AR69+AR106</f>
        <v>14</v>
      </c>
      <c r="AS107" s="166"/>
      <c r="AT107" s="166">
        <f>AT69+AT106</f>
        <v>12</v>
      </c>
      <c r="AU107" s="166"/>
      <c r="AV107" s="166">
        <f>AV69+AV106</f>
        <v>8</v>
      </c>
      <c r="AW107" s="195"/>
      <c r="AX107" s="66"/>
      <c r="AY107" s="53"/>
      <c r="AZ107" s="54"/>
      <c r="BA107" s="54"/>
      <c r="BB107" s="54"/>
      <c r="BC107" s="54"/>
      <c r="BD107" s="54"/>
      <c r="BE107" s="54"/>
      <c r="BF107" s="54"/>
      <c r="BG107" s="54">
        <f t="shared" si="10"/>
        <v>0</v>
      </c>
      <c r="BH107" s="18"/>
    </row>
    <row r="108" spans="1:60" s="19" customFormat="1" ht="18.75">
      <c r="A108" s="179" t="s">
        <v>110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0"/>
      <c r="AM108" s="180"/>
      <c r="AN108" s="180"/>
      <c r="AO108" s="180"/>
      <c r="AP108" s="180"/>
      <c r="AQ108" s="180"/>
      <c r="AR108" s="180"/>
      <c r="AS108" s="180"/>
      <c r="AT108" s="180"/>
      <c r="AU108" s="180"/>
      <c r="AV108" s="180"/>
      <c r="AW108" s="201"/>
      <c r="AY108" s="53"/>
      <c r="AZ108" s="54"/>
      <c r="BA108" s="54"/>
      <c r="BB108" s="54"/>
      <c r="BC108" s="54"/>
      <c r="BD108" s="54"/>
      <c r="BE108" s="54"/>
      <c r="BF108" s="54"/>
      <c r="BG108" s="54">
        <f t="shared" ref="BG108:BG126" si="11">SUM(AY108:BF108)</f>
        <v>0</v>
      </c>
    </row>
    <row r="109" spans="1:60" s="19" customFormat="1" ht="17.25" customHeight="1">
      <c r="A109" s="179" t="s">
        <v>94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201"/>
      <c r="AY109" s="53"/>
      <c r="AZ109" s="54"/>
      <c r="BA109" s="54"/>
      <c r="BB109" s="54"/>
      <c r="BC109" s="54"/>
      <c r="BD109" s="54"/>
      <c r="BE109" s="54"/>
      <c r="BF109" s="54"/>
      <c r="BG109" s="54">
        <f t="shared" si="11"/>
        <v>0</v>
      </c>
    </row>
    <row r="110" spans="1:60" s="19" customFormat="1" ht="36.75" customHeight="1">
      <c r="A110" s="143" t="s">
        <v>278</v>
      </c>
      <c r="B110" s="144"/>
      <c r="C110" s="183" t="s">
        <v>111</v>
      </c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42"/>
      <c r="O110" s="142"/>
      <c r="P110" s="142" t="s">
        <v>99</v>
      </c>
      <c r="Q110" s="142"/>
      <c r="R110" s="142"/>
      <c r="S110" s="142"/>
      <c r="T110" s="151">
        <f>V110/30</f>
        <v>4</v>
      </c>
      <c r="U110" s="151"/>
      <c r="V110" s="142">
        <v>120</v>
      </c>
      <c r="W110" s="142"/>
      <c r="X110" s="142">
        <f>SUM(Z110:AE110)</f>
        <v>40</v>
      </c>
      <c r="Y110" s="142"/>
      <c r="Z110" s="151">
        <v>22</v>
      </c>
      <c r="AA110" s="151"/>
      <c r="AB110" s="142"/>
      <c r="AC110" s="142"/>
      <c r="AD110" s="142">
        <v>18</v>
      </c>
      <c r="AE110" s="142"/>
      <c r="AF110" s="142">
        <f>V110-X110</f>
        <v>80</v>
      </c>
      <c r="AG110" s="142"/>
      <c r="AH110" s="56"/>
      <c r="AI110" s="57"/>
      <c r="AJ110" s="56"/>
      <c r="AK110" s="57"/>
      <c r="AL110" s="56">
        <v>2.5</v>
      </c>
      <c r="AM110" s="57"/>
      <c r="AN110" s="56"/>
      <c r="AO110" s="57"/>
      <c r="AP110" s="56"/>
      <c r="AQ110" s="57"/>
      <c r="AR110" s="56"/>
      <c r="AS110" s="57"/>
      <c r="AT110" s="56"/>
      <c r="AU110" s="57"/>
      <c r="AV110" s="56"/>
      <c r="AW110" s="57"/>
      <c r="AY110" s="53"/>
      <c r="AZ110" s="54"/>
      <c r="BA110" s="54">
        <v>4</v>
      </c>
      <c r="BB110" s="54"/>
      <c r="BC110" s="54"/>
      <c r="BD110" s="54"/>
      <c r="BE110" s="54"/>
      <c r="BF110" s="54"/>
      <c r="BG110" s="54">
        <f>SUM(AY110:BF110)</f>
        <v>4</v>
      </c>
    </row>
    <row r="111" spans="1:60" s="19" customFormat="1" ht="36.75" customHeight="1">
      <c r="A111" s="143" t="s">
        <v>281</v>
      </c>
      <c r="B111" s="144"/>
      <c r="C111" s="183" t="s">
        <v>112</v>
      </c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42"/>
      <c r="O111" s="142"/>
      <c r="P111" s="142" t="s">
        <v>113</v>
      </c>
      <c r="Q111" s="142"/>
      <c r="R111" s="142"/>
      <c r="S111" s="142"/>
      <c r="T111" s="151">
        <f>V111/30</f>
        <v>3</v>
      </c>
      <c r="U111" s="151"/>
      <c r="V111" s="142">
        <v>90</v>
      </c>
      <c r="W111" s="142"/>
      <c r="X111" s="142">
        <f>SUM(Z111:AE111)</f>
        <v>30</v>
      </c>
      <c r="Y111" s="142"/>
      <c r="Z111" s="151">
        <v>16</v>
      </c>
      <c r="AA111" s="151"/>
      <c r="AB111" s="142"/>
      <c r="AC111" s="142"/>
      <c r="AD111" s="142">
        <v>14</v>
      </c>
      <c r="AE111" s="142"/>
      <c r="AF111" s="142">
        <f>V111-X111</f>
        <v>60</v>
      </c>
      <c r="AG111" s="142"/>
      <c r="AH111" s="56"/>
      <c r="AI111" s="57"/>
      <c r="AJ111" s="56"/>
      <c r="AK111" s="57"/>
      <c r="AL111" s="56"/>
      <c r="AM111" s="57"/>
      <c r="AN111" s="56"/>
      <c r="AO111" s="57"/>
      <c r="AP111" s="56">
        <v>2</v>
      </c>
      <c r="AQ111" s="57"/>
      <c r="AR111" s="56"/>
      <c r="AS111" s="57"/>
      <c r="AT111" s="56"/>
      <c r="AU111" s="57"/>
      <c r="AV111" s="56"/>
      <c r="AW111" s="57"/>
      <c r="AY111" s="53"/>
      <c r="AZ111" s="54"/>
      <c r="BA111" s="54"/>
      <c r="BB111" s="54"/>
      <c r="BC111" s="54">
        <v>3</v>
      </c>
      <c r="BD111" s="54"/>
      <c r="BE111" s="54"/>
      <c r="BF111" s="54"/>
      <c r="BG111" s="54">
        <f>SUM(AY111:BF111)</f>
        <v>3</v>
      </c>
    </row>
    <row r="112" spans="1:60" s="19" customFormat="1" ht="36.75" customHeight="1">
      <c r="A112" s="143" t="s">
        <v>282</v>
      </c>
      <c r="B112" s="144"/>
      <c r="C112" s="183" t="s">
        <v>114</v>
      </c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42"/>
      <c r="O112" s="142"/>
      <c r="P112" s="142" t="s">
        <v>115</v>
      </c>
      <c r="Q112" s="142"/>
      <c r="R112" s="142"/>
      <c r="S112" s="142"/>
      <c r="T112" s="151">
        <f>V112/30</f>
        <v>3</v>
      </c>
      <c r="U112" s="151"/>
      <c r="V112" s="142">
        <v>90</v>
      </c>
      <c r="W112" s="142"/>
      <c r="X112" s="142">
        <f>SUM(Z112:AE112)</f>
        <v>30</v>
      </c>
      <c r="Y112" s="142"/>
      <c r="Z112" s="151">
        <v>16</v>
      </c>
      <c r="AA112" s="151"/>
      <c r="AB112" s="142"/>
      <c r="AC112" s="142"/>
      <c r="AD112" s="142">
        <v>14</v>
      </c>
      <c r="AE112" s="142"/>
      <c r="AF112" s="142">
        <f>V112-X112</f>
        <v>60</v>
      </c>
      <c r="AG112" s="142"/>
      <c r="AH112" s="56"/>
      <c r="AI112" s="57"/>
      <c r="AJ112" s="56"/>
      <c r="AK112" s="57"/>
      <c r="AL112" s="56"/>
      <c r="AM112" s="57"/>
      <c r="AN112" s="56"/>
      <c r="AO112" s="57"/>
      <c r="AP112" s="56"/>
      <c r="AQ112" s="57"/>
      <c r="AR112" s="56"/>
      <c r="AS112" s="57"/>
      <c r="AT112" s="56">
        <v>2</v>
      </c>
      <c r="AU112" s="57"/>
      <c r="AV112" s="56"/>
      <c r="AW112" s="57"/>
      <c r="AY112" s="53"/>
      <c r="AZ112" s="54"/>
      <c r="BA112" s="54"/>
      <c r="BB112" s="54"/>
      <c r="BC112" s="54"/>
      <c r="BD112" s="54"/>
      <c r="BE112" s="54">
        <v>3</v>
      </c>
      <c r="BF112" s="54"/>
      <c r="BG112" s="54">
        <f>SUM(AY112:BF112)</f>
        <v>3</v>
      </c>
    </row>
    <row r="113" spans="1:60" s="67" customFormat="1" ht="21.75" customHeight="1">
      <c r="A113" s="166"/>
      <c r="B113" s="166"/>
      <c r="C113" s="200" t="s">
        <v>103</v>
      </c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198"/>
      <c r="O113" s="198"/>
      <c r="P113" s="198"/>
      <c r="Q113" s="198"/>
      <c r="R113" s="198"/>
      <c r="S113" s="198"/>
      <c r="T113" s="166">
        <f>SUM(T110:U112)</f>
        <v>10</v>
      </c>
      <c r="U113" s="166"/>
      <c r="V113" s="166">
        <f>SUM(V110:W112)</f>
        <v>300</v>
      </c>
      <c r="W113" s="166"/>
      <c r="X113" s="166">
        <f>SUM(X110:Y112)</f>
        <v>100</v>
      </c>
      <c r="Y113" s="166"/>
      <c r="Z113" s="166">
        <f>SUM(Z110:AA112)</f>
        <v>54</v>
      </c>
      <c r="AA113" s="166"/>
      <c r="AB113" s="166">
        <f>SUM(AB110:AC112)</f>
        <v>0</v>
      </c>
      <c r="AC113" s="166"/>
      <c r="AD113" s="166">
        <f>SUM(AD110:AE112)</f>
        <v>46</v>
      </c>
      <c r="AE113" s="166"/>
      <c r="AF113" s="166">
        <f>SUM(AF110:AG112)</f>
        <v>200</v>
      </c>
      <c r="AG113" s="166"/>
      <c r="AH113" s="166">
        <f>SUM(AH110:AI112)</f>
        <v>0</v>
      </c>
      <c r="AI113" s="166"/>
      <c r="AJ113" s="166">
        <f>SUM(AJ110:AK112)</f>
        <v>0</v>
      </c>
      <c r="AK113" s="166"/>
      <c r="AL113" s="166">
        <f>SUM(AL110:AM112)</f>
        <v>2.5</v>
      </c>
      <c r="AM113" s="166"/>
      <c r="AN113" s="166">
        <f>SUM(AN110:AO112)</f>
        <v>0</v>
      </c>
      <c r="AO113" s="166"/>
      <c r="AP113" s="166">
        <f>SUM(AP110:AQ112)</f>
        <v>2</v>
      </c>
      <c r="AQ113" s="166"/>
      <c r="AR113" s="166">
        <f>SUM(AR110:AS112)</f>
        <v>0</v>
      </c>
      <c r="AS113" s="166"/>
      <c r="AT113" s="166">
        <f>SUM(AT110:AU112)</f>
        <v>2</v>
      </c>
      <c r="AU113" s="166"/>
      <c r="AV113" s="166">
        <f>SUM(AV110:AW112)</f>
        <v>0</v>
      </c>
      <c r="AW113" s="166"/>
      <c r="AY113" s="53"/>
      <c r="AZ113" s="54"/>
      <c r="BA113" s="54"/>
      <c r="BB113" s="54"/>
      <c r="BC113" s="54"/>
      <c r="BD113" s="54"/>
      <c r="BE113" s="54"/>
      <c r="BF113" s="54"/>
      <c r="BG113" s="54">
        <f t="shared" si="11"/>
        <v>0</v>
      </c>
    </row>
    <row r="114" spans="1:60" s="19" customFormat="1" ht="15.75" customHeight="1">
      <c r="A114" s="179" t="s">
        <v>104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201"/>
      <c r="AY114" s="53"/>
      <c r="AZ114" s="54"/>
      <c r="BA114" s="54"/>
      <c r="BB114" s="54"/>
      <c r="BC114" s="54"/>
      <c r="BD114" s="54"/>
      <c r="BE114" s="54"/>
      <c r="BF114" s="54"/>
      <c r="BG114" s="54">
        <f t="shared" si="11"/>
        <v>0</v>
      </c>
    </row>
    <row r="115" spans="1:60" s="19" customFormat="1">
      <c r="A115" s="151" t="s">
        <v>283</v>
      </c>
      <c r="B115" s="151"/>
      <c r="C115" s="183" t="s">
        <v>116</v>
      </c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42"/>
      <c r="O115" s="142"/>
      <c r="P115" s="142" t="s">
        <v>99</v>
      </c>
      <c r="Q115" s="142"/>
      <c r="R115" s="142"/>
      <c r="S115" s="142"/>
      <c r="T115" s="151">
        <f t="shared" ref="T115:T124" si="12">V115/30</f>
        <v>5</v>
      </c>
      <c r="U115" s="151"/>
      <c r="V115" s="142">
        <v>150</v>
      </c>
      <c r="W115" s="142"/>
      <c r="X115" s="142">
        <f t="shared" ref="X115:X124" si="13">SUM(Z115:AE115)</f>
        <v>50</v>
      </c>
      <c r="Y115" s="142"/>
      <c r="Z115" s="151">
        <v>26</v>
      </c>
      <c r="AA115" s="151"/>
      <c r="AB115" s="142"/>
      <c r="AC115" s="142"/>
      <c r="AD115" s="142">
        <v>24</v>
      </c>
      <c r="AE115" s="142"/>
      <c r="AF115" s="142">
        <f t="shared" ref="AF115:AF124" si="14">V115-X115</f>
        <v>100</v>
      </c>
      <c r="AG115" s="142"/>
      <c r="AH115" s="56"/>
      <c r="AI115" s="57"/>
      <c r="AJ115" s="56"/>
      <c r="AK115" s="57"/>
      <c r="AL115" s="56">
        <v>3</v>
      </c>
      <c r="AM115" s="57"/>
      <c r="AN115" s="56"/>
      <c r="AO115" s="57"/>
      <c r="AP115" s="56"/>
      <c r="AQ115" s="57"/>
      <c r="AR115" s="56"/>
      <c r="AS115" s="57"/>
      <c r="AT115" s="56"/>
      <c r="AU115" s="57"/>
      <c r="AV115" s="56"/>
      <c r="AW115" s="57"/>
      <c r="AY115" s="53"/>
      <c r="AZ115" s="54"/>
      <c r="BA115" s="54">
        <v>5</v>
      </c>
      <c r="BB115" s="54"/>
      <c r="BC115" s="54"/>
      <c r="BD115" s="54"/>
      <c r="BE115" s="54"/>
      <c r="BF115" s="54"/>
      <c r="BG115" s="54">
        <f t="shared" si="11"/>
        <v>5</v>
      </c>
    </row>
    <row r="116" spans="1:60" s="19" customFormat="1">
      <c r="A116" s="151" t="s">
        <v>284</v>
      </c>
      <c r="B116" s="151"/>
      <c r="C116" s="183" t="s">
        <v>117</v>
      </c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42"/>
      <c r="O116" s="142"/>
      <c r="P116" s="142" t="s">
        <v>102</v>
      </c>
      <c r="Q116" s="142"/>
      <c r="R116" s="142"/>
      <c r="S116" s="142"/>
      <c r="T116" s="151">
        <f t="shared" si="12"/>
        <v>5</v>
      </c>
      <c r="U116" s="151"/>
      <c r="V116" s="142">
        <v>150</v>
      </c>
      <c r="W116" s="142"/>
      <c r="X116" s="142">
        <f t="shared" si="13"/>
        <v>50</v>
      </c>
      <c r="Y116" s="142"/>
      <c r="Z116" s="151">
        <v>26</v>
      </c>
      <c r="AA116" s="151"/>
      <c r="AB116" s="142"/>
      <c r="AC116" s="142"/>
      <c r="AD116" s="142">
        <v>24</v>
      </c>
      <c r="AE116" s="142"/>
      <c r="AF116" s="142">
        <f t="shared" si="14"/>
        <v>100</v>
      </c>
      <c r="AG116" s="142"/>
      <c r="AH116" s="56"/>
      <c r="AI116" s="57"/>
      <c r="AJ116" s="56"/>
      <c r="AK116" s="57"/>
      <c r="AL116" s="56"/>
      <c r="AM116" s="57"/>
      <c r="AN116" s="56">
        <v>3</v>
      </c>
      <c r="AO116" s="57"/>
      <c r="AP116" s="56"/>
      <c r="AQ116" s="57"/>
      <c r="AR116" s="56"/>
      <c r="AS116" s="57"/>
      <c r="AT116" s="56"/>
      <c r="AU116" s="57"/>
      <c r="AV116" s="56"/>
      <c r="AW116" s="57"/>
      <c r="AY116" s="53"/>
      <c r="AZ116" s="54"/>
      <c r="BA116" s="54"/>
      <c r="BB116" s="54">
        <v>5</v>
      </c>
      <c r="BC116" s="54"/>
      <c r="BD116" s="54"/>
      <c r="BE116" s="54"/>
      <c r="BF116" s="54"/>
      <c r="BG116" s="54">
        <f t="shared" si="11"/>
        <v>5</v>
      </c>
    </row>
    <row r="117" spans="1:60" s="19" customFormat="1">
      <c r="A117" s="151" t="s">
        <v>285</v>
      </c>
      <c r="B117" s="151"/>
      <c r="C117" s="183" t="s">
        <v>118</v>
      </c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42"/>
      <c r="O117" s="142"/>
      <c r="P117" s="142" t="s">
        <v>113</v>
      </c>
      <c r="Q117" s="142"/>
      <c r="R117" s="142"/>
      <c r="S117" s="142"/>
      <c r="T117" s="151">
        <f t="shared" si="12"/>
        <v>5</v>
      </c>
      <c r="U117" s="151"/>
      <c r="V117" s="142">
        <v>150</v>
      </c>
      <c r="W117" s="142"/>
      <c r="X117" s="142">
        <f t="shared" si="13"/>
        <v>50</v>
      </c>
      <c r="Y117" s="142"/>
      <c r="Z117" s="151">
        <v>26</v>
      </c>
      <c r="AA117" s="151"/>
      <c r="AB117" s="142"/>
      <c r="AC117" s="142"/>
      <c r="AD117" s="142">
        <v>24</v>
      </c>
      <c r="AE117" s="142"/>
      <c r="AF117" s="142">
        <f t="shared" si="14"/>
        <v>100</v>
      </c>
      <c r="AG117" s="142"/>
      <c r="AH117" s="56"/>
      <c r="AI117" s="57"/>
      <c r="AJ117" s="56"/>
      <c r="AK117" s="57"/>
      <c r="AL117" s="56"/>
      <c r="AM117" s="57"/>
      <c r="AN117" s="56"/>
      <c r="AO117" s="57"/>
      <c r="AP117" s="56">
        <v>3</v>
      </c>
      <c r="AQ117" s="57"/>
      <c r="AR117" s="56"/>
      <c r="AS117" s="57"/>
      <c r="AT117" s="56"/>
      <c r="AU117" s="57"/>
      <c r="AV117" s="56"/>
      <c r="AW117" s="57"/>
      <c r="AY117" s="53"/>
      <c r="AZ117" s="54"/>
      <c r="BA117" s="54"/>
      <c r="BB117" s="54"/>
      <c r="BC117" s="54">
        <v>5</v>
      </c>
      <c r="BD117" s="54"/>
      <c r="BE117" s="54"/>
      <c r="BF117" s="54"/>
      <c r="BG117" s="54">
        <f t="shared" si="11"/>
        <v>5</v>
      </c>
    </row>
    <row r="118" spans="1:60" s="19" customFormat="1">
      <c r="A118" s="151" t="s">
        <v>286</v>
      </c>
      <c r="B118" s="151"/>
      <c r="C118" s="183" t="s">
        <v>119</v>
      </c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42"/>
      <c r="O118" s="142"/>
      <c r="P118" s="142" t="s">
        <v>113</v>
      </c>
      <c r="Q118" s="142"/>
      <c r="R118" s="142"/>
      <c r="S118" s="142"/>
      <c r="T118" s="151">
        <f t="shared" si="12"/>
        <v>5</v>
      </c>
      <c r="U118" s="151"/>
      <c r="V118" s="142">
        <v>150</v>
      </c>
      <c r="W118" s="142"/>
      <c r="X118" s="142">
        <f t="shared" si="13"/>
        <v>50</v>
      </c>
      <c r="Y118" s="142"/>
      <c r="Z118" s="151">
        <v>26</v>
      </c>
      <c r="AA118" s="151"/>
      <c r="AB118" s="142"/>
      <c r="AC118" s="142"/>
      <c r="AD118" s="142">
        <v>24</v>
      </c>
      <c r="AE118" s="142"/>
      <c r="AF118" s="142">
        <f t="shared" si="14"/>
        <v>100</v>
      </c>
      <c r="AG118" s="142"/>
      <c r="AH118" s="56"/>
      <c r="AI118" s="57"/>
      <c r="AJ118" s="56"/>
      <c r="AK118" s="57"/>
      <c r="AL118" s="56"/>
      <c r="AM118" s="57"/>
      <c r="AN118" s="56"/>
      <c r="AO118" s="57"/>
      <c r="AP118" s="56">
        <v>3</v>
      </c>
      <c r="AQ118" s="57"/>
      <c r="AR118" s="56"/>
      <c r="AS118" s="57"/>
      <c r="AT118" s="56"/>
      <c r="AU118" s="57"/>
      <c r="AV118" s="56"/>
      <c r="AW118" s="57"/>
      <c r="AY118" s="53"/>
      <c r="AZ118" s="54"/>
      <c r="BA118" s="54"/>
      <c r="BB118" s="54"/>
      <c r="BC118" s="54">
        <v>5</v>
      </c>
      <c r="BD118" s="54"/>
      <c r="BE118" s="54"/>
      <c r="BF118" s="54"/>
      <c r="BG118" s="54">
        <f t="shared" si="11"/>
        <v>5</v>
      </c>
    </row>
    <row r="119" spans="1:60" s="19" customFormat="1">
      <c r="A119" s="151" t="s">
        <v>287</v>
      </c>
      <c r="B119" s="151"/>
      <c r="C119" s="183" t="s">
        <v>120</v>
      </c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42"/>
      <c r="O119" s="142"/>
      <c r="P119" s="142" t="s">
        <v>121</v>
      </c>
      <c r="Q119" s="142"/>
      <c r="R119" s="142"/>
      <c r="S119" s="142"/>
      <c r="T119" s="151">
        <f t="shared" si="12"/>
        <v>5</v>
      </c>
      <c r="U119" s="151"/>
      <c r="V119" s="142">
        <v>150</v>
      </c>
      <c r="W119" s="142"/>
      <c r="X119" s="142">
        <f t="shared" si="13"/>
        <v>50</v>
      </c>
      <c r="Y119" s="142"/>
      <c r="Z119" s="151">
        <v>26</v>
      </c>
      <c r="AA119" s="151"/>
      <c r="AB119" s="142"/>
      <c r="AC119" s="142"/>
      <c r="AD119" s="142">
        <v>24</v>
      </c>
      <c r="AE119" s="142"/>
      <c r="AF119" s="142">
        <f t="shared" si="14"/>
        <v>100</v>
      </c>
      <c r="AG119" s="142"/>
      <c r="AH119" s="56"/>
      <c r="AI119" s="57"/>
      <c r="AJ119" s="56"/>
      <c r="AK119" s="57"/>
      <c r="AL119" s="56"/>
      <c r="AM119" s="57"/>
      <c r="AN119" s="56"/>
      <c r="AO119" s="57"/>
      <c r="AP119" s="56"/>
      <c r="AQ119" s="57"/>
      <c r="AR119" s="56">
        <v>3</v>
      </c>
      <c r="AS119" s="57"/>
      <c r="AT119" s="56"/>
      <c r="AU119" s="57"/>
      <c r="AV119" s="56"/>
      <c r="AW119" s="57"/>
      <c r="AY119" s="53"/>
      <c r="AZ119" s="54"/>
      <c r="BA119" s="54"/>
      <c r="BB119" s="54"/>
      <c r="BC119" s="54"/>
      <c r="BD119" s="54">
        <v>5</v>
      </c>
      <c r="BE119" s="54"/>
      <c r="BF119" s="54"/>
      <c r="BG119" s="54">
        <f t="shared" si="11"/>
        <v>5</v>
      </c>
    </row>
    <row r="120" spans="1:60" s="19" customFormat="1">
      <c r="A120" s="151" t="s">
        <v>288</v>
      </c>
      <c r="B120" s="151"/>
      <c r="C120" s="183" t="s">
        <v>122</v>
      </c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42"/>
      <c r="O120" s="142"/>
      <c r="P120" s="142" t="s">
        <v>121</v>
      </c>
      <c r="Q120" s="142"/>
      <c r="R120" s="142"/>
      <c r="S120" s="142"/>
      <c r="T120" s="151">
        <f t="shared" si="12"/>
        <v>5</v>
      </c>
      <c r="U120" s="151"/>
      <c r="V120" s="142">
        <v>150</v>
      </c>
      <c r="W120" s="142"/>
      <c r="X120" s="142">
        <f t="shared" si="13"/>
        <v>50</v>
      </c>
      <c r="Y120" s="142"/>
      <c r="Z120" s="151">
        <v>26</v>
      </c>
      <c r="AA120" s="151"/>
      <c r="AB120" s="142"/>
      <c r="AC120" s="142"/>
      <c r="AD120" s="142">
        <v>24</v>
      </c>
      <c r="AE120" s="142"/>
      <c r="AF120" s="142">
        <f t="shared" si="14"/>
        <v>100</v>
      </c>
      <c r="AG120" s="142"/>
      <c r="AH120" s="56"/>
      <c r="AI120" s="57"/>
      <c r="AJ120" s="56"/>
      <c r="AK120" s="57"/>
      <c r="AL120" s="56"/>
      <c r="AM120" s="57"/>
      <c r="AN120" s="56"/>
      <c r="AO120" s="57"/>
      <c r="AP120" s="56"/>
      <c r="AQ120" s="57"/>
      <c r="AR120" s="56">
        <v>3</v>
      </c>
      <c r="AS120" s="57"/>
      <c r="AT120" s="56"/>
      <c r="AU120" s="57"/>
      <c r="AV120" s="56"/>
      <c r="AW120" s="57"/>
      <c r="AY120" s="53"/>
      <c r="AZ120" s="54"/>
      <c r="BA120" s="54"/>
      <c r="BB120" s="54"/>
      <c r="BC120" s="54"/>
      <c r="BD120" s="54">
        <v>5</v>
      </c>
      <c r="BE120" s="54"/>
      <c r="BF120" s="54"/>
      <c r="BG120" s="54">
        <f t="shared" si="11"/>
        <v>5</v>
      </c>
    </row>
    <row r="121" spans="1:60" s="19" customFormat="1">
      <c r="A121" s="151" t="s">
        <v>289</v>
      </c>
      <c r="B121" s="151"/>
      <c r="C121" s="183" t="s">
        <v>123</v>
      </c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42"/>
      <c r="O121" s="142"/>
      <c r="P121" s="142" t="s">
        <v>124</v>
      </c>
      <c r="Q121" s="142"/>
      <c r="R121" s="142"/>
      <c r="S121" s="142"/>
      <c r="T121" s="151">
        <f t="shared" si="12"/>
        <v>5</v>
      </c>
      <c r="U121" s="151"/>
      <c r="V121" s="142">
        <v>150</v>
      </c>
      <c r="W121" s="142"/>
      <c r="X121" s="142">
        <f t="shared" si="13"/>
        <v>50</v>
      </c>
      <c r="Y121" s="142"/>
      <c r="Z121" s="151">
        <v>26</v>
      </c>
      <c r="AA121" s="151"/>
      <c r="AB121" s="142"/>
      <c r="AC121" s="142"/>
      <c r="AD121" s="142">
        <v>24</v>
      </c>
      <c r="AE121" s="142"/>
      <c r="AF121" s="142">
        <f t="shared" si="14"/>
        <v>100</v>
      </c>
      <c r="AG121" s="142"/>
      <c r="AH121" s="56"/>
      <c r="AI121" s="57"/>
      <c r="AJ121" s="56"/>
      <c r="AK121" s="57"/>
      <c r="AL121" s="56"/>
      <c r="AM121" s="57"/>
      <c r="AN121" s="56"/>
      <c r="AO121" s="57"/>
      <c r="AP121" s="56"/>
      <c r="AQ121" s="57"/>
      <c r="AR121" s="56"/>
      <c r="AS121" s="57"/>
      <c r="AT121" s="56">
        <v>3</v>
      </c>
      <c r="AU121" s="57"/>
      <c r="AV121" s="56"/>
      <c r="AW121" s="57"/>
      <c r="AY121" s="53"/>
      <c r="AZ121" s="54"/>
      <c r="BA121" s="54"/>
      <c r="BB121" s="54"/>
      <c r="BC121" s="54"/>
      <c r="BD121" s="54"/>
      <c r="BE121" s="54">
        <v>5</v>
      </c>
      <c r="BF121" s="54"/>
      <c r="BG121" s="54">
        <f t="shared" si="11"/>
        <v>5</v>
      </c>
    </row>
    <row r="122" spans="1:60" s="19" customFormat="1">
      <c r="A122" s="151" t="s">
        <v>290</v>
      </c>
      <c r="B122" s="151"/>
      <c r="C122" s="183" t="s">
        <v>125</v>
      </c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42"/>
      <c r="O122" s="142"/>
      <c r="P122" s="142" t="s">
        <v>115</v>
      </c>
      <c r="Q122" s="142"/>
      <c r="R122" s="142"/>
      <c r="S122" s="142"/>
      <c r="T122" s="151">
        <f t="shared" si="12"/>
        <v>5</v>
      </c>
      <c r="U122" s="151"/>
      <c r="V122" s="142">
        <v>150</v>
      </c>
      <c r="W122" s="142"/>
      <c r="X122" s="142">
        <f t="shared" si="13"/>
        <v>50</v>
      </c>
      <c r="Y122" s="142"/>
      <c r="Z122" s="151">
        <v>26</v>
      </c>
      <c r="AA122" s="151"/>
      <c r="AB122" s="142"/>
      <c r="AC122" s="142"/>
      <c r="AD122" s="142">
        <v>24</v>
      </c>
      <c r="AE122" s="142"/>
      <c r="AF122" s="142">
        <f t="shared" si="14"/>
        <v>100</v>
      </c>
      <c r="AG122" s="142"/>
      <c r="AH122" s="56"/>
      <c r="AI122" s="57"/>
      <c r="AJ122" s="56"/>
      <c r="AK122" s="57"/>
      <c r="AL122" s="56"/>
      <c r="AM122" s="57"/>
      <c r="AN122" s="56"/>
      <c r="AO122" s="57"/>
      <c r="AP122" s="56"/>
      <c r="AQ122" s="57"/>
      <c r="AR122" s="56"/>
      <c r="AS122" s="57"/>
      <c r="AT122" s="56">
        <v>3</v>
      </c>
      <c r="AU122" s="57"/>
      <c r="AV122" s="56"/>
      <c r="AW122" s="57"/>
      <c r="AY122" s="53"/>
      <c r="AZ122" s="54"/>
      <c r="BA122" s="54"/>
      <c r="BB122" s="54"/>
      <c r="BC122" s="54"/>
      <c r="BD122" s="54"/>
      <c r="BE122" s="54">
        <v>5</v>
      </c>
      <c r="BF122" s="54"/>
      <c r="BG122" s="54">
        <f t="shared" si="11"/>
        <v>5</v>
      </c>
    </row>
    <row r="123" spans="1:60" s="19" customFormat="1">
      <c r="A123" s="151" t="s">
        <v>291</v>
      </c>
      <c r="B123" s="151"/>
      <c r="C123" s="183" t="s">
        <v>126</v>
      </c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42"/>
      <c r="O123" s="142"/>
      <c r="P123" s="142" t="s">
        <v>127</v>
      </c>
      <c r="Q123" s="142"/>
      <c r="R123" s="142"/>
      <c r="S123" s="142"/>
      <c r="T123" s="151">
        <f t="shared" si="12"/>
        <v>5</v>
      </c>
      <c r="U123" s="151"/>
      <c r="V123" s="142">
        <v>150</v>
      </c>
      <c r="W123" s="142"/>
      <c r="X123" s="142">
        <f t="shared" si="13"/>
        <v>50</v>
      </c>
      <c r="Y123" s="142"/>
      <c r="Z123" s="151">
        <v>26</v>
      </c>
      <c r="AA123" s="151"/>
      <c r="AB123" s="142"/>
      <c r="AC123" s="142"/>
      <c r="AD123" s="142">
        <v>24</v>
      </c>
      <c r="AE123" s="142"/>
      <c r="AF123" s="142">
        <f t="shared" si="14"/>
        <v>100</v>
      </c>
      <c r="AG123" s="142"/>
      <c r="AH123" s="56"/>
      <c r="AI123" s="57"/>
      <c r="AJ123" s="56"/>
      <c r="AK123" s="57"/>
      <c r="AL123" s="56"/>
      <c r="AM123" s="57"/>
      <c r="AN123" s="56"/>
      <c r="AO123" s="57"/>
      <c r="AP123" s="56"/>
      <c r="AQ123" s="57"/>
      <c r="AR123" s="56"/>
      <c r="AS123" s="57"/>
      <c r="AT123" s="56"/>
      <c r="AU123" s="57"/>
      <c r="AV123" s="56">
        <v>6</v>
      </c>
      <c r="AW123" s="57"/>
      <c r="AY123" s="53"/>
      <c r="AZ123" s="54"/>
      <c r="BA123" s="54"/>
      <c r="BB123" s="54"/>
      <c r="BC123" s="54"/>
      <c r="BD123" s="54"/>
      <c r="BE123" s="54"/>
      <c r="BF123" s="54">
        <v>5</v>
      </c>
      <c r="BG123" s="54">
        <f t="shared" si="11"/>
        <v>5</v>
      </c>
    </row>
    <row r="124" spans="1:60" s="19" customFormat="1">
      <c r="A124" s="151" t="s">
        <v>292</v>
      </c>
      <c r="B124" s="151"/>
      <c r="C124" s="183" t="s">
        <v>128</v>
      </c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42"/>
      <c r="O124" s="142"/>
      <c r="P124" s="142" t="s">
        <v>127</v>
      </c>
      <c r="Q124" s="142"/>
      <c r="R124" s="142"/>
      <c r="S124" s="142"/>
      <c r="T124" s="151">
        <f t="shared" si="12"/>
        <v>5</v>
      </c>
      <c r="U124" s="151"/>
      <c r="V124" s="142">
        <v>150</v>
      </c>
      <c r="W124" s="142"/>
      <c r="X124" s="142">
        <f t="shared" si="13"/>
        <v>50</v>
      </c>
      <c r="Y124" s="142"/>
      <c r="Z124" s="151">
        <v>26</v>
      </c>
      <c r="AA124" s="151"/>
      <c r="AB124" s="142"/>
      <c r="AC124" s="142"/>
      <c r="AD124" s="142">
        <v>24</v>
      </c>
      <c r="AE124" s="142"/>
      <c r="AF124" s="142">
        <f t="shared" si="14"/>
        <v>100</v>
      </c>
      <c r="AG124" s="142"/>
      <c r="AH124" s="56"/>
      <c r="AI124" s="57"/>
      <c r="AJ124" s="56"/>
      <c r="AK124" s="57"/>
      <c r="AL124" s="56"/>
      <c r="AM124" s="57"/>
      <c r="AN124" s="56"/>
      <c r="AO124" s="57"/>
      <c r="AP124" s="56"/>
      <c r="AQ124" s="57"/>
      <c r="AR124" s="56"/>
      <c r="AS124" s="57"/>
      <c r="AT124" s="56"/>
      <c r="AU124" s="57"/>
      <c r="AV124" s="56">
        <v>6</v>
      </c>
      <c r="AW124" s="57"/>
      <c r="AY124" s="53"/>
      <c r="AZ124" s="54"/>
      <c r="BA124" s="54"/>
      <c r="BB124" s="54"/>
      <c r="BC124" s="54"/>
      <c r="BD124" s="54"/>
      <c r="BE124" s="54"/>
      <c r="BF124" s="54">
        <v>5</v>
      </c>
      <c r="BG124" s="54">
        <f t="shared" si="11"/>
        <v>5</v>
      </c>
    </row>
    <row r="125" spans="1:60" s="67" customFormat="1" ht="21.75" customHeight="1">
      <c r="A125" s="166"/>
      <c r="B125" s="166"/>
      <c r="C125" s="200" t="s">
        <v>103</v>
      </c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198"/>
      <c r="O125" s="198"/>
      <c r="P125" s="198"/>
      <c r="Q125" s="198"/>
      <c r="R125" s="198"/>
      <c r="S125" s="198"/>
      <c r="T125" s="166">
        <f>SUM(T115:U124)</f>
        <v>50</v>
      </c>
      <c r="U125" s="166"/>
      <c r="V125" s="166">
        <f>SUM(V115:W124)</f>
        <v>1500</v>
      </c>
      <c r="W125" s="166"/>
      <c r="X125" s="166">
        <f>SUM(X115:Y124)</f>
        <v>500</v>
      </c>
      <c r="Y125" s="166"/>
      <c r="Z125" s="166">
        <f>SUM(Z115:AA124)</f>
        <v>260</v>
      </c>
      <c r="AA125" s="166"/>
      <c r="AB125" s="166">
        <f>SUM(AB115:AC124)</f>
        <v>0</v>
      </c>
      <c r="AC125" s="166"/>
      <c r="AD125" s="166">
        <f>SUM(AD115:AE124)</f>
        <v>240</v>
      </c>
      <c r="AE125" s="166"/>
      <c r="AF125" s="166">
        <f>SUM(AF115:AG124)</f>
        <v>1000</v>
      </c>
      <c r="AG125" s="166"/>
      <c r="AH125" s="166">
        <f>SUM(AH115:AI124)</f>
        <v>0</v>
      </c>
      <c r="AI125" s="166"/>
      <c r="AJ125" s="166">
        <f>SUM(AJ115:AK124)</f>
        <v>0</v>
      </c>
      <c r="AK125" s="166"/>
      <c r="AL125" s="166">
        <f>SUM(AL115:AM124)</f>
        <v>3</v>
      </c>
      <c r="AM125" s="166"/>
      <c r="AN125" s="166">
        <f>SUM(AN115:AO124)</f>
        <v>3</v>
      </c>
      <c r="AO125" s="166"/>
      <c r="AP125" s="166">
        <f>SUM(AP115:AQ124)</f>
        <v>6</v>
      </c>
      <c r="AQ125" s="166"/>
      <c r="AR125" s="166">
        <f>SUM(AR115:AS124)</f>
        <v>6</v>
      </c>
      <c r="AS125" s="166"/>
      <c r="AT125" s="166">
        <f>SUM(AT115:AU124)</f>
        <v>6</v>
      </c>
      <c r="AU125" s="166"/>
      <c r="AV125" s="166">
        <f>SUM(AV115:AW124)</f>
        <v>12</v>
      </c>
      <c r="AW125" s="166"/>
      <c r="AY125" s="53"/>
      <c r="AZ125" s="54"/>
      <c r="BA125" s="54"/>
      <c r="BB125" s="54"/>
      <c r="BC125" s="54"/>
      <c r="BD125" s="54"/>
      <c r="BE125" s="54"/>
      <c r="BF125" s="54"/>
      <c r="BG125" s="54">
        <f t="shared" si="11"/>
        <v>0</v>
      </c>
    </row>
    <row r="126" spans="1:60" s="67" customFormat="1" ht="21.75" customHeight="1">
      <c r="A126" s="166"/>
      <c r="B126" s="166"/>
      <c r="C126" s="199" t="s">
        <v>109</v>
      </c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8"/>
      <c r="O126" s="198"/>
      <c r="P126" s="198"/>
      <c r="Q126" s="198"/>
      <c r="R126" s="198"/>
      <c r="S126" s="198"/>
      <c r="T126" s="166">
        <f>T125+T113</f>
        <v>60</v>
      </c>
      <c r="U126" s="166"/>
      <c r="V126" s="166">
        <f>V125+V113</f>
        <v>1800</v>
      </c>
      <c r="W126" s="166"/>
      <c r="X126" s="166">
        <f>X125+X113</f>
        <v>600</v>
      </c>
      <c r="Y126" s="166"/>
      <c r="Z126" s="166">
        <f>Z125+Z113</f>
        <v>314</v>
      </c>
      <c r="AA126" s="166"/>
      <c r="AB126" s="166">
        <f>AB125+AB113</f>
        <v>0</v>
      </c>
      <c r="AC126" s="166"/>
      <c r="AD126" s="166">
        <f>AD125+AD113</f>
        <v>286</v>
      </c>
      <c r="AE126" s="166"/>
      <c r="AF126" s="166">
        <f>AF125+AF113</f>
        <v>1200</v>
      </c>
      <c r="AG126" s="166"/>
      <c r="AH126" s="166">
        <f>AH125+AH113</f>
        <v>0</v>
      </c>
      <c r="AI126" s="166"/>
      <c r="AJ126" s="166">
        <f>AJ125+AJ113</f>
        <v>0</v>
      </c>
      <c r="AK126" s="166"/>
      <c r="AL126" s="166">
        <f>AL125+AL113</f>
        <v>5.5</v>
      </c>
      <c r="AM126" s="166"/>
      <c r="AN126" s="166">
        <f>AN125+AN113</f>
        <v>3</v>
      </c>
      <c r="AO126" s="166"/>
      <c r="AP126" s="166">
        <f>AP125+AP113</f>
        <v>8</v>
      </c>
      <c r="AQ126" s="166"/>
      <c r="AR126" s="166">
        <f>AR125+AR113</f>
        <v>6</v>
      </c>
      <c r="AS126" s="166"/>
      <c r="AT126" s="166">
        <f>AT125+AT113</f>
        <v>8</v>
      </c>
      <c r="AU126" s="166"/>
      <c r="AV126" s="166">
        <f>AV125+AV113</f>
        <v>12</v>
      </c>
      <c r="AW126" s="166"/>
      <c r="AY126" s="53"/>
      <c r="AZ126" s="54"/>
      <c r="BA126" s="54"/>
      <c r="BB126" s="54"/>
      <c r="BC126" s="54"/>
      <c r="BD126" s="54"/>
      <c r="BE126" s="54"/>
      <c r="BF126" s="54"/>
      <c r="BG126" s="54">
        <f t="shared" si="11"/>
        <v>0</v>
      </c>
    </row>
    <row r="127" spans="1:60" s="67" customFormat="1" ht="18" hidden="1" customHeight="1">
      <c r="A127" s="243"/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  <c r="AJ127" s="244"/>
      <c r="AK127" s="244"/>
      <c r="AL127" s="244"/>
      <c r="AM127" s="244"/>
      <c r="AN127" s="244"/>
      <c r="AO127" s="244"/>
      <c r="AP127" s="244"/>
      <c r="AQ127" s="244"/>
      <c r="AR127" s="244"/>
      <c r="AS127" s="244"/>
      <c r="AT127" s="244"/>
      <c r="AU127" s="244"/>
      <c r="AV127" s="244"/>
      <c r="AW127" s="244"/>
      <c r="AX127" s="69"/>
      <c r="AY127" s="53"/>
      <c r="AZ127" s="54"/>
      <c r="BA127" s="54"/>
      <c r="BB127" s="54"/>
      <c r="BC127" s="54"/>
      <c r="BD127" s="54"/>
      <c r="BE127" s="54"/>
      <c r="BF127" s="54"/>
      <c r="BG127" s="54"/>
      <c r="BH127" s="18"/>
    </row>
    <row r="128" spans="1:60" s="19" customFormat="1" ht="21" hidden="1" customHeight="1">
      <c r="A128" s="143"/>
      <c r="B128" s="144"/>
      <c r="C128" s="191"/>
      <c r="D128" s="192"/>
      <c r="E128" s="192"/>
      <c r="F128" s="192"/>
      <c r="G128" s="192"/>
      <c r="H128" s="192"/>
      <c r="I128" s="192"/>
      <c r="J128" s="192"/>
      <c r="K128" s="192"/>
      <c r="L128" s="192"/>
      <c r="M128" s="193"/>
      <c r="N128" s="145"/>
      <c r="O128" s="146"/>
      <c r="P128" s="145"/>
      <c r="Q128" s="146"/>
      <c r="R128" s="145"/>
      <c r="S128" s="146"/>
      <c r="T128" s="143"/>
      <c r="U128" s="144"/>
      <c r="V128" s="145"/>
      <c r="W128" s="146"/>
      <c r="X128" s="145"/>
      <c r="Y128" s="146"/>
      <c r="Z128" s="143"/>
      <c r="AA128" s="144"/>
      <c r="AB128" s="145"/>
      <c r="AC128" s="146"/>
      <c r="AD128" s="145"/>
      <c r="AE128" s="146"/>
      <c r="AF128" s="145"/>
      <c r="AG128" s="146"/>
      <c r="AH128" s="168"/>
      <c r="AI128" s="169"/>
      <c r="AJ128" s="168"/>
      <c r="AK128" s="169"/>
      <c r="AL128" s="168"/>
      <c r="AM128" s="169"/>
      <c r="AN128" s="168"/>
      <c r="AO128" s="169"/>
      <c r="AP128" s="168"/>
      <c r="AQ128" s="169"/>
      <c r="AR128" s="168"/>
      <c r="AS128" s="169"/>
      <c r="AT128" s="56"/>
      <c r="AU128" s="57"/>
      <c r="AV128" s="56"/>
      <c r="AW128" s="59"/>
      <c r="AX128" s="59"/>
      <c r="AY128" s="53"/>
      <c r="AZ128" s="54"/>
      <c r="BA128" s="54"/>
      <c r="BB128" s="54"/>
      <c r="BC128" s="54"/>
      <c r="BD128" s="54"/>
      <c r="BE128" s="54"/>
      <c r="BF128" s="54"/>
      <c r="BG128" s="54"/>
      <c r="BH128" s="18"/>
    </row>
    <row r="129" spans="1:66" hidden="1">
      <c r="A129" s="205"/>
      <c r="B129" s="204"/>
      <c r="C129" s="206"/>
      <c r="D129" s="207"/>
      <c r="E129" s="207"/>
      <c r="F129" s="207"/>
      <c r="G129" s="207"/>
      <c r="H129" s="207"/>
      <c r="I129" s="207"/>
      <c r="J129" s="207"/>
      <c r="K129" s="207"/>
      <c r="L129" s="207"/>
      <c r="M129" s="204"/>
      <c r="N129" s="203"/>
      <c r="O129" s="204"/>
      <c r="P129" s="203"/>
      <c r="Q129" s="204"/>
      <c r="R129" s="203"/>
      <c r="S129" s="204"/>
      <c r="T129" s="205"/>
      <c r="U129" s="204"/>
      <c r="V129" s="203"/>
      <c r="W129" s="204"/>
      <c r="X129" s="203"/>
      <c r="Y129" s="204"/>
      <c r="Z129" s="205"/>
      <c r="AA129" s="204"/>
      <c r="AB129" s="203"/>
      <c r="AC129" s="204"/>
      <c r="AD129" s="203"/>
      <c r="AE129" s="204"/>
      <c r="AF129" s="203"/>
      <c r="AG129" s="204"/>
      <c r="AH129" s="70"/>
      <c r="AI129" s="71"/>
      <c r="AJ129" s="70"/>
      <c r="AK129" s="71"/>
      <c r="AL129" s="70"/>
      <c r="AM129" s="71"/>
      <c r="AN129" s="70"/>
      <c r="AO129" s="71"/>
      <c r="AP129" s="209"/>
      <c r="AQ129" s="204"/>
      <c r="AR129" s="209"/>
      <c r="AS129" s="204"/>
      <c r="AT129" s="70"/>
      <c r="AU129" s="71"/>
      <c r="AV129" s="70"/>
      <c r="AW129" s="72"/>
      <c r="AX129" s="72"/>
      <c r="AY129" s="73"/>
      <c r="AZ129" s="74"/>
      <c r="BA129" s="74"/>
      <c r="BB129" s="74"/>
      <c r="BC129" s="74"/>
      <c r="BD129" s="74"/>
      <c r="BE129" s="74"/>
      <c r="BF129" s="74"/>
      <c r="BG129" s="75"/>
      <c r="BH129" s="76"/>
      <c r="BI129" s="76"/>
      <c r="BJ129" s="76"/>
      <c r="BK129" s="76"/>
      <c r="BL129" s="76"/>
      <c r="BM129" s="76"/>
      <c r="BN129" s="76"/>
    </row>
    <row r="130" spans="1:66" hidden="1">
      <c r="A130" s="205"/>
      <c r="B130" s="204"/>
      <c r="C130" s="206"/>
      <c r="D130" s="207"/>
      <c r="E130" s="207"/>
      <c r="F130" s="207"/>
      <c r="G130" s="207"/>
      <c r="H130" s="207"/>
      <c r="I130" s="207"/>
      <c r="J130" s="207"/>
      <c r="K130" s="207"/>
      <c r="L130" s="207"/>
      <c r="M130" s="204"/>
      <c r="N130" s="203"/>
      <c r="O130" s="204"/>
      <c r="P130" s="203"/>
      <c r="Q130" s="204"/>
      <c r="R130" s="203"/>
      <c r="S130" s="204"/>
      <c r="T130" s="205"/>
      <c r="U130" s="204"/>
      <c r="V130" s="203"/>
      <c r="W130" s="204"/>
      <c r="X130" s="203"/>
      <c r="Y130" s="204"/>
      <c r="Z130" s="205"/>
      <c r="AA130" s="204"/>
      <c r="AB130" s="203"/>
      <c r="AC130" s="204"/>
      <c r="AD130" s="203"/>
      <c r="AE130" s="204"/>
      <c r="AF130" s="203"/>
      <c r="AG130" s="204"/>
      <c r="AH130" s="70"/>
      <c r="AI130" s="71"/>
      <c r="AJ130" s="70"/>
      <c r="AK130" s="71"/>
      <c r="AL130" s="70"/>
      <c r="AM130" s="71"/>
      <c r="AN130" s="70"/>
      <c r="AO130" s="71"/>
      <c r="AP130" s="209"/>
      <c r="AQ130" s="204"/>
      <c r="AR130" s="209"/>
      <c r="AS130" s="204"/>
      <c r="AT130" s="70"/>
      <c r="AU130" s="71"/>
      <c r="AV130" s="70"/>
      <c r="AW130" s="72"/>
      <c r="AX130" s="72"/>
      <c r="AY130" s="74"/>
      <c r="AZ130" s="74"/>
      <c r="BA130" s="74"/>
      <c r="BB130" s="74"/>
      <c r="BC130" s="74"/>
      <c r="BD130" s="74"/>
      <c r="BE130" s="74"/>
      <c r="BF130" s="74"/>
      <c r="BG130" s="75"/>
      <c r="BH130" s="76"/>
      <c r="BI130" s="76"/>
      <c r="BJ130" s="76"/>
      <c r="BK130" s="76"/>
      <c r="BL130" s="76"/>
      <c r="BM130" s="76"/>
      <c r="BN130" s="76"/>
    </row>
    <row r="131" spans="1:66" s="67" customFormat="1" ht="22.5" hidden="1" customHeight="1">
      <c r="A131" s="166"/>
      <c r="B131" s="166"/>
      <c r="C131" s="210"/>
      <c r="D131" s="211"/>
      <c r="E131" s="211"/>
      <c r="F131" s="211"/>
      <c r="G131" s="211"/>
      <c r="H131" s="211"/>
      <c r="I131" s="211"/>
      <c r="J131" s="211"/>
      <c r="K131" s="211"/>
      <c r="L131" s="211"/>
      <c r="M131" s="212"/>
      <c r="N131" s="198"/>
      <c r="O131" s="198"/>
      <c r="P131" s="198"/>
      <c r="Q131" s="198"/>
      <c r="R131" s="198"/>
      <c r="S131" s="198"/>
      <c r="T131" s="195"/>
      <c r="U131" s="202"/>
      <c r="V131" s="195"/>
      <c r="W131" s="202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5"/>
      <c r="AM131" s="202"/>
      <c r="AN131" s="195"/>
      <c r="AO131" s="202"/>
      <c r="AP131" s="195"/>
      <c r="AQ131" s="202"/>
      <c r="AR131" s="195"/>
      <c r="AS131" s="202"/>
      <c r="AT131" s="195"/>
      <c r="AU131" s="202"/>
      <c r="AV131" s="195"/>
      <c r="AW131" s="208"/>
      <c r="AX131" s="66"/>
      <c r="AY131" s="53"/>
      <c r="AZ131" s="54"/>
      <c r="BA131" s="54"/>
      <c r="BB131" s="54"/>
      <c r="BC131" s="54"/>
      <c r="BD131" s="54"/>
      <c r="BE131" s="54"/>
      <c r="BF131" s="54"/>
      <c r="BG131" s="54"/>
      <c r="BH131" s="18"/>
    </row>
    <row r="132" spans="1:66" s="67" customFormat="1" ht="0.75" hidden="1" customHeight="1">
      <c r="A132" s="77"/>
      <c r="B132" s="66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53"/>
      <c r="AZ132" s="54"/>
      <c r="BA132" s="54"/>
      <c r="BB132" s="54"/>
      <c r="BC132" s="54"/>
      <c r="BD132" s="54"/>
      <c r="BE132" s="54"/>
      <c r="BF132" s="54"/>
      <c r="BG132" s="54"/>
      <c r="BH132" s="18"/>
    </row>
    <row r="133" spans="1:66" s="67" customFormat="1" ht="19.5" hidden="1" customHeight="1">
      <c r="A133" s="179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60"/>
      <c r="AY133" s="53"/>
      <c r="AZ133" s="54"/>
      <c r="BA133" s="54"/>
      <c r="BB133" s="54"/>
      <c r="BC133" s="54"/>
      <c r="BD133" s="54"/>
      <c r="BE133" s="54"/>
      <c r="BF133" s="54"/>
      <c r="BG133" s="54"/>
      <c r="BH133" s="18"/>
    </row>
    <row r="134" spans="1:66" s="67" customFormat="1" ht="21.75" hidden="1" customHeight="1">
      <c r="A134" s="151"/>
      <c r="B134" s="151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42"/>
      <c r="O134" s="142"/>
      <c r="P134" s="142"/>
      <c r="Q134" s="142"/>
      <c r="R134" s="142"/>
      <c r="S134" s="142"/>
      <c r="T134" s="151"/>
      <c r="U134" s="151"/>
      <c r="V134" s="142"/>
      <c r="W134" s="142"/>
      <c r="X134" s="142"/>
      <c r="Y134" s="142"/>
      <c r="Z134" s="151"/>
      <c r="AA134" s="151"/>
      <c r="AB134" s="142"/>
      <c r="AC134" s="142"/>
      <c r="AD134" s="142"/>
      <c r="AE134" s="142"/>
      <c r="AF134" s="142"/>
      <c r="AG134" s="142"/>
      <c r="AH134" s="56"/>
      <c r="AI134" s="57"/>
      <c r="AJ134" s="143"/>
      <c r="AK134" s="213"/>
      <c r="AL134" s="56"/>
      <c r="AM134" s="57"/>
      <c r="AN134" s="143"/>
      <c r="AO134" s="213"/>
      <c r="AP134" s="56"/>
      <c r="AQ134" s="57"/>
      <c r="AR134" s="143"/>
      <c r="AS134" s="213"/>
      <c r="AT134" s="56"/>
      <c r="AU134" s="57"/>
      <c r="AV134" s="56"/>
      <c r="AW134" s="59"/>
      <c r="AX134" s="59"/>
      <c r="AY134" s="53"/>
      <c r="AZ134" s="54"/>
      <c r="BA134" s="54"/>
      <c r="BB134" s="54"/>
      <c r="BC134" s="54"/>
      <c r="BD134" s="54"/>
      <c r="BE134" s="54"/>
      <c r="BF134" s="54"/>
      <c r="BG134" s="54"/>
      <c r="BH134" s="18"/>
    </row>
    <row r="135" spans="1:66" s="67" customFormat="1" ht="21.75" hidden="1" customHeight="1">
      <c r="A135" s="151"/>
      <c r="B135" s="151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42"/>
      <c r="O135" s="142"/>
      <c r="P135" s="142"/>
      <c r="Q135" s="142"/>
      <c r="R135" s="142"/>
      <c r="S135" s="142"/>
      <c r="T135" s="151"/>
      <c r="U135" s="151"/>
      <c r="V135" s="142"/>
      <c r="W135" s="142"/>
      <c r="X135" s="142"/>
      <c r="Y135" s="142"/>
      <c r="Z135" s="151"/>
      <c r="AA135" s="151"/>
      <c r="AB135" s="142"/>
      <c r="AC135" s="142"/>
      <c r="AD135" s="142"/>
      <c r="AE135" s="142"/>
      <c r="AF135" s="142"/>
      <c r="AG135" s="142"/>
      <c r="AH135" s="56"/>
      <c r="AI135" s="57"/>
      <c r="AJ135" s="56"/>
      <c r="AK135" s="57"/>
      <c r="AL135" s="56"/>
      <c r="AM135" s="57"/>
      <c r="AN135" s="56"/>
      <c r="AO135" s="57"/>
      <c r="AP135" s="56"/>
      <c r="AQ135" s="57"/>
      <c r="AR135" s="56"/>
      <c r="AS135" s="57"/>
      <c r="AT135" s="143"/>
      <c r="AU135" s="213"/>
      <c r="AV135" s="143"/>
      <c r="AW135" s="248"/>
      <c r="AX135" s="79"/>
      <c r="AY135" s="53"/>
      <c r="AZ135" s="54"/>
      <c r="BA135" s="54"/>
      <c r="BB135" s="54"/>
      <c r="BC135" s="54"/>
      <c r="BD135" s="54"/>
      <c r="BE135" s="54"/>
      <c r="BF135" s="54"/>
      <c r="BG135" s="54"/>
      <c r="BH135" s="18"/>
    </row>
    <row r="136" spans="1:66" s="67" customFormat="1" ht="21.75" hidden="1" customHeight="1">
      <c r="A136" s="151"/>
      <c r="B136" s="151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198"/>
      <c r="O136" s="198"/>
      <c r="P136" s="198"/>
      <c r="Q136" s="198"/>
      <c r="R136" s="198"/>
      <c r="S136" s="198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95"/>
      <c r="AX136" s="66"/>
      <c r="AY136" s="53"/>
      <c r="AZ136" s="54"/>
      <c r="BA136" s="54"/>
      <c r="BB136" s="54"/>
      <c r="BC136" s="54"/>
      <c r="BD136" s="54"/>
      <c r="BE136" s="54"/>
      <c r="BF136" s="54"/>
      <c r="BG136" s="54"/>
      <c r="BH136" s="18"/>
    </row>
    <row r="137" spans="1:66" s="67" customFormat="1" ht="21.75" hidden="1" customHeight="1">
      <c r="A137" s="179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60"/>
      <c r="AY137" s="53"/>
      <c r="AZ137" s="54"/>
      <c r="BA137" s="54"/>
      <c r="BB137" s="54"/>
      <c r="BC137" s="54"/>
      <c r="BD137" s="54"/>
      <c r="BE137" s="54"/>
      <c r="BF137" s="54"/>
      <c r="BG137" s="54"/>
      <c r="BH137" s="18"/>
    </row>
    <row r="138" spans="1:66" s="67" customFormat="1" ht="35.25" hidden="1" customHeight="1">
      <c r="A138" s="151"/>
      <c r="B138" s="151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42"/>
      <c r="O138" s="142"/>
      <c r="P138" s="142"/>
      <c r="Q138" s="142"/>
      <c r="R138" s="142"/>
      <c r="S138" s="142"/>
      <c r="T138" s="151"/>
      <c r="U138" s="151"/>
      <c r="V138" s="142"/>
      <c r="W138" s="142"/>
      <c r="X138" s="142"/>
      <c r="Y138" s="142"/>
      <c r="Z138" s="151"/>
      <c r="AA138" s="151"/>
      <c r="AB138" s="142"/>
      <c r="AC138" s="142"/>
      <c r="AD138" s="142"/>
      <c r="AE138" s="142"/>
      <c r="AF138" s="142"/>
      <c r="AG138" s="142"/>
      <c r="AH138" s="56"/>
      <c r="AI138" s="57"/>
      <c r="AJ138" s="143"/>
      <c r="AK138" s="213"/>
      <c r="AL138" s="56"/>
      <c r="AM138" s="57"/>
      <c r="AN138" s="56"/>
      <c r="AO138" s="57"/>
      <c r="AP138" s="56"/>
      <c r="AQ138" s="57"/>
      <c r="AR138" s="56"/>
      <c r="AS138" s="57"/>
      <c r="AT138" s="143"/>
      <c r="AU138" s="213"/>
      <c r="AV138" s="143"/>
      <c r="AW138" s="213"/>
      <c r="AY138" s="53"/>
      <c r="AZ138" s="54"/>
      <c r="BA138" s="54"/>
      <c r="BB138" s="54"/>
      <c r="BC138" s="54"/>
      <c r="BD138" s="54"/>
      <c r="BE138" s="54"/>
      <c r="BF138" s="54"/>
      <c r="BG138" s="54"/>
    </row>
    <row r="139" spans="1:66" s="67" customFormat="1" hidden="1">
      <c r="A139" s="151"/>
      <c r="B139" s="151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42"/>
      <c r="O139" s="142"/>
      <c r="P139" s="142"/>
      <c r="Q139" s="142"/>
      <c r="R139" s="142"/>
      <c r="S139" s="142"/>
      <c r="T139" s="151"/>
      <c r="U139" s="151"/>
      <c r="V139" s="142"/>
      <c r="W139" s="142"/>
      <c r="X139" s="142"/>
      <c r="Y139" s="142"/>
      <c r="Z139" s="151"/>
      <c r="AA139" s="151"/>
      <c r="AB139" s="142"/>
      <c r="AC139" s="142"/>
      <c r="AD139" s="142"/>
      <c r="AE139" s="142"/>
      <c r="AF139" s="142"/>
      <c r="AG139" s="142"/>
      <c r="AH139" s="56"/>
      <c r="AI139" s="57"/>
      <c r="AJ139" s="56"/>
      <c r="AK139" s="57"/>
      <c r="AL139" s="56"/>
      <c r="AM139" s="57"/>
      <c r="AN139" s="56"/>
      <c r="AO139" s="57"/>
      <c r="AP139" s="56"/>
      <c r="AQ139" s="57"/>
      <c r="AR139" s="56"/>
      <c r="AS139" s="57"/>
      <c r="AT139" s="143"/>
      <c r="AU139" s="213"/>
      <c r="AV139" s="143"/>
      <c r="AW139" s="213"/>
      <c r="AY139" s="53"/>
      <c r="AZ139" s="54"/>
      <c r="BA139" s="54"/>
      <c r="BB139" s="54"/>
      <c r="BC139" s="54"/>
      <c r="BD139" s="54"/>
      <c r="BE139" s="54"/>
      <c r="BF139" s="54"/>
      <c r="BG139" s="54"/>
    </row>
    <row r="140" spans="1:66" s="67" customFormat="1" ht="21" hidden="1" customHeight="1">
      <c r="A140" s="151"/>
      <c r="B140" s="151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198"/>
      <c r="O140" s="198"/>
      <c r="P140" s="198"/>
      <c r="Q140" s="198"/>
      <c r="R140" s="198"/>
      <c r="S140" s="198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95"/>
      <c r="AX140" s="66"/>
      <c r="AY140" s="53"/>
      <c r="AZ140" s="54"/>
      <c r="BA140" s="54"/>
      <c r="BB140" s="54"/>
      <c r="BC140" s="54"/>
      <c r="BD140" s="54"/>
      <c r="BE140" s="54"/>
      <c r="BF140" s="54"/>
      <c r="BG140" s="54"/>
      <c r="BH140" s="18"/>
    </row>
    <row r="141" spans="1:66" s="67" customFormat="1" ht="17.25" customHeight="1">
      <c r="A141" s="166"/>
      <c r="B141" s="166"/>
      <c r="C141" s="219" t="s">
        <v>133</v>
      </c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1"/>
      <c r="T141" s="214">
        <f>T140+T136+T126+T107</f>
        <v>240</v>
      </c>
      <c r="U141" s="214"/>
      <c r="V141" s="214">
        <f>V140+V136+V126+V107</f>
        <v>7200</v>
      </c>
      <c r="W141" s="214"/>
      <c r="X141" s="214">
        <f>X140+X136+X126+X107</f>
        <v>2474</v>
      </c>
      <c r="Y141" s="214"/>
      <c r="Z141" s="214">
        <f>Z140+Z136+Z126+Z107</f>
        <v>1078</v>
      </c>
      <c r="AA141" s="214"/>
      <c r="AB141" s="214">
        <f>AB140+AB136+AB126+AB107</f>
        <v>0</v>
      </c>
      <c r="AC141" s="214"/>
      <c r="AD141" s="214">
        <f>AD140+AD136+AD126+AD107</f>
        <v>1396</v>
      </c>
      <c r="AE141" s="214"/>
      <c r="AF141" s="214">
        <f>AF140+AF136+AF126+AF107</f>
        <v>4726</v>
      </c>
      <c r="AG141" s="214"/>
      <c r="AH141" s="195">
        <f>AH126+AH107</f>
        <v>21</v>
      </c>
      <c r="AI141" s="202"/>
      <c r="AJ141" s="195">
        <f>AJ126+AJ107</f>
        <v>21</v>
      </c>
      <c r="AK141" s="202"/>
      <c r="AL141" s="195">
        <f>AL126+AL107</f>
        <v>20</v>
      </c>
      <c r="AM141" s="202"/>
      <c r="AN141" s="195">
        <f>AN126+AN107</f>
        <v>20</v>
      </c>
      <c r="AO141" s="202"/>
      <c r="AP141" s="195">
        <f>AP126+AP107</f>
        <v>20</v>
      </c>
      <c r="AQ141" s="202"/>
      <c r="AR141" s="195">
        <f>AR126+AR107</f>
        <v>20</v>
      </c>
      <c r="AS141" s="202"/>
      <c r="AT141" s="195">
        <f>AT126+AT107</f>
        <v>20</v>
      </c>
      <c r="AU141" s="202"/>
      <c r="AV141" s="195">
        <f>AV126+AV107</f>
        <v>20</v>
      </c>
      <c r="AW141" s="208"/>
      <c r="AX141" s="66"/>
      <c r="AY141" s="53"/>
      <c r="AZ141" s="54"/>
      <c r="BA141" s="54"/>
      <c r="BB141" s="54"/>
      <c r="BC141" s="54"/>
      <c r="BD141" s="54"/>
      <c r="BE141" s="54"/>
      <c r="BF141" s="54"/>
      <c r="BG141" s="54">
        <f t="shared" ref="BG141:BG146" si="15">SUM(AY141:BF141)</f>
        <v>0</v>
      </c>
      <c r="BH141" s="18"/>
    </row>
    <row r="142" spans="1:66" s="67" customFormat="1" ht="17.25" customHeight="1">
      <c r="A142" s="166"/>
      <c r="B142" s="166"/>
      <c r="C142" s="215" t="s">
        <v>133</v>
      </c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7"/>
      <c r="T142" s="218">
        <v>240</v>
      </c>
      <c r="U142" s="218"/>
      <c r="V142" s="218">
        <v>7200</v>
      </c>
      <c r="W142" s="218"/>
      <c r="X142" s="218">
        <f>SUM(AH142:AW142)</f>
        <v>2474</v>
      </c>
      <c r="Y142" s="218"/>
      <c r="Z142" s="214"/>
      <c r="AA142" s="214"/>
      <c r="AB142" s="214"/>
      <c r="AC142" s="214"/>
      <c r="AD142" s="214"/>
      <c r="AE142" s="214"/>
      <c r="AF142" s="218">
        <f>V142-X142</f>
        <v>4726</v>
      </c>
      <c r="AG142" s="218"/>
      <c r="AH142" s="226">
        <v>336</v>
      </c>
      <c r="AI142" s="227"/>
      <c r="AJ142" s="226">
        <v>378</v>
      </c>
      <c r="AK142" s="227"/>
      <c r="AL142" s="226">
        <v>320</v>
      </c>
      <c r="AM142" s="227"/>
      <c r="AN142" s="226">
        <v>320</v>
      </c>
      <c r="AO142" s="227"/>
      <c r="AP142" s="226">
        <v>320</v>
      </c>
      <c r="AQ142" s="227"/>
      <c r="AR142" s="226">
        <v>320</v>
      </c>
      <c r="AS142" s="227"/>
      <c r="AT142" s="226">
        <v>320</v>
      </c>
      <c r="AU142" s="227"/>
      <c r="AV142" s="226">
        <v>160</v>
      </c>
      <c r="AW142" s="228"/>
      <c r="AX142" s="80"/>
      <c r="AY142" s="53">
        <f t="shared" ref="AY142:BF142" si="16">SUM(AY61:AY141)</f>
        <v>33</v>
      </c>
      <c r="AZ142" s="54">
        <f t="shared" si="16"/>
        <v>27</v>
      </c>
      <c r="BA142" s="54">
        <f t="shared" si="16"/>
        <v>29.5</v>
      </c>
      <c r="BB142" s="54">
        <f t="shared" si="16"/>
        <v>30.5</v>
      </c>
      <c r="BC142" s="54">
        <f t="shared" si="16"/>
        <v>30</v>
      </c>
      <c r="BD142" s="54">
        <f t="shared" si="16"/>
        <v>30</v>
      </c>
      <c r="BE142" s="54">
        <f t="shared" si="16"/>
        <v>26</v>
      </c>
      <c r="BF142" s="54">
        <f t="shared" si="16"/>
        <v>34</v>
      </c>
      <c r="BG142" s="54">
        <f t="shared" si="15"/>
        <v>240</v>
      </c>
      <c r="BH142" s="18"/>
    </row>
    <row r="143" spans="1:66" s="19" customFormat="1" ht="15" customHeight="1">
      <c r="A143" s="151"/>
      <c r="B143" s="151"/>
      <c r="C143" s="219" t="s">
        <v>134</v>
      </c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1"/>
      <c r="AH143" s="229">
        <v>21</v>
      </c>
      <c r="AI143" s="231"/>
      <c r="AJ143" s="229">
        <v>21</v>
      </c>
      <c r="AK143" s="231"/>
      <c r="AL143" s="229">
        <v>20</v>
      </c>
      <c r="AM143" s="231"/>
      <c r="AN143" s="229">
        <v>20</v>
      </c>
      <c r="AO143" s="231"/>
      <c r="AP143" s="229">
        <v>20</v>
      </c>
      <c r="AQ143" s="231"/>
      <c r="AR143" s="229">
        <v>20</v>
      </c>
      <c r="AS143" s="231"/>
      <c r="AT143" s="229">
        <v>20</v>
      </c>
      <c r="AU143" s="231"/>
      <c r="AV143" s="229">
        <v>20</v>
      </c>
      <c r="AW143" s="230"/>
      <c r="AX143" s="81"/>
      <c r="AY143" s="225">
        <f>SUM(AY142:AZ142)</f>
        <v>60</v>
      </c>
      <c r="AZ143" s="202"/>
      <c r="BA143" s="195">
        <f>SUM(BA142:BB142)</f>
        <v>60</v>
      </c>
      <c r="BB143" s="202"/>
      <c r="BC143" s="195">
        <f>SUM(BC142:BD142)</f>
        <v>60</v>
      </c>
      <c r="BD143" s="202"/>
      <c r="BE143" s="195">
        <f>SUM(BE142:BF142)</f>
        <v>60</v>
      </c>
      <c r="BF143" s="202"/>
      <c r="BG143" s="54">
        <f>SUM(BG61:BG141)</f>
        <v>240</v>
      </c>
      <c r="BH143" s="18"/>
    </row>
    <row r="144" spans="1:66" s="19" customFormat="1" ht="15.75" customHeight="1">
      <c r="A144" s="151"/>
      <c r="B144" s="151"/>
      <c r="C144" s="219" t="s">
        <v>135</v>
      </c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1"/>
      <c r="AH144" s="222">
        <v>3</v>
      </c>
      <c r="AI144" s="223"/>
      <c r="AJ144" s="222">
        <v>3</v>
      </c>
      <c r="AK144" s="223"/>
      <c r="AL144" s="222">
        <v>3</v>
      </c>
      <c r="AM144" s="223"/>
      <c r="AN144" s="222">
        <v>3</v>
      </c>
      <c r="AO144" s="223"/>
      <c r="AP144" s="222">
        <v>3</v>
      </c>
      <c r="AQ144" s="223"/>
      <c r="AR144" s="222">
        <v>3</v>
      </c>
      <c r="AS144" s="223"/>
      <c r="AT144" s="222">
        <v>3</v>
      </c>
      <c r="AU144" s="223"/>
      <c r="AV144" s="222">
        <v>2</v>
      </c>
      <c r="AW144" s="224"/>
      <c r="AX144" s="82"/>
      <c r="AY144" s="225">
        <v>15</v>
      </c>
      <c r="AZ144" s="202"/>
      <c r="BA144" s="195">
        <v>14</v>
      </c>
      <c r="BB144" s="202"/>
      <c r="BC144" s="195">
        <v>13</v>
      </c>
      <c r="BD144" s="202"/>
      <c r="BE144" s="195">
        <v>11</v>
      </c>
      <c r="BF144" s="202"/>
      <c r="BG144" s="54">
        <f t="shared" si="15"/>
        <v>53</v>
      </c>
      <c r="BH144" s="18"/>
    </row>
    <row r="145" spans="1:60" s="19" customFormat="1" ht="14.25" customHeight="1">
      <c r="A145" s="151"/>
      <c r="B145" s="151"/>
      <c r="C145" s="219" t="s">
        <v>136</v>
      </c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1"/>
      <c r="AH145" s="222">
        <v>4</v>
      </c>
      <c r="AI145" s="223"/>
      <c r="AJ145" s="222">
        <v>6</v>
      </c>
      <c r="AK145" s="223"/>
      <c r="AL145" s="222">
        <v>5</v>
      </c>
      <c r="AM145" s="223"/>
      <c r="AN145" s="222">
        <v>3</v>
      </c>
      <c r="AO145" s="223"/>
      <c r="AP145" s="222">
        <v>5</v>
      </c>
      <c r="AQ145" s="223"/>
      <c r="AR145" s="222">
        <v>5</v>
      </c>
      <c r="AS145" s="223"/>
      <c r="AT145" s="222">
        <v>6</v>
      </c>
      <c r="AU145" s="223"/>
      <c r="AV145" s="222">
        <v>2</v>
      </c>
      <c r="AW145" s="224"/>
      <c r="AX145" s="82"/>
      <c r="AY145" s="53"/>
      <c r="AZ145" s="54"/>
      <c r="BA145" s="54"/>
      <c r="BB145" s="54"/>
      <c r="BC145" s="54"/>
      <c r="BD145" s="54"/>
      <c r="BE145" s="54"/>
      <c r="BF145" s="54"/>
      <c r="BG145" s="54">
        <f t="shared" si="15"/>
        <v>0</v>
      </c>
      <c r="BH145" s="18"/>
    </row>
    <row r="146" spans="1:60" s="19" customFormat="1" ht="15" customHeight="1">
      <c r="A146" s="151"/>
      <c r="B146" s="151"/>
      <c r="C146" s="219" t="s">
        <v>137</v>
      </c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1"/>
      <c r="AH146" s="229"/>
      <c r="AI146" s="231"/>
      <c r="AJ146" s="229"/>
      <c r="AK146" s="231"/>
      <c r="AL146" s="229"/>
      <c r="AM146" s="231"/>
      <c r="AN146" s="229">
        <v>1</v>
      </c>
      <c r="AO146" s="231"/>
      <c r="AP146" s="229"/>
      <c r="AQ146" s="231"/>
      <c r="AR146" s="229">
        <v>1</v>
      </c>
      <c r="AS146" s="231"/>
      <c r="AT146" s="229"/>
      <c r="AU146" s="231"/>
      <c r="AV146" s="229"/>
      <c r="AW146" s="230"/>
      <c r="AX146" s="81"/>
      <c r="AY146" s="53"/>
      <c r="AZ146" s="54"/>
      <c r="BA146" s="54"/>
      <c r="BB146" s="54"/>
      <c r="BC146" s="54"/>
      <c r="BD146" s="54"/>
      <c r="BE146" s="54"/>
      <c r="BF146" s="54"/>
      <c r="BG146" s="54">
        <f t="shared" si="15"/>
        <v>0</v>
      </c>
      <c r="BH146" s="18"/>
    </row>
    <row r="147" spans="1:60" s="19" customFormat="1" ht="11.25" customHeight="1">
      <c r="A147" s="83"/>
      <c r="B147" s="83"/>
      <c r="C147" s="41"/>
      <c r="D147" s="41"/>
      <c r="E147" s="41"/>
      <c r="G147" s="41"/>
      <c r="H147" s="41"/>
      <c r="I147" s="41"/>
      <c r="J147" s="41"/>
      <c r="K147" s="41"/>
      <c r="L147" s="41"/>
      <c r="M147" s="41"/>
      <c r="N147" s="51"/>
      <c r="O147" s="51"/>
      <c r="P147" s="51"/>
      <c r="Q147" s="51"/>
      <c r="R147" s="51"/>
      <c r="S147" s="51"/>
      <c r="T147" s="83"/>
      <c r="U147" s="83"/>
      <c r="V147" s="51"/>
      <c r="W147" s="51"/>
      <c r="X147" s="51"/>
      <c r="Y147" s="51"/>
      <c r="Z147" s="83"/>
      <c r="AA147" s="83"/>
      <c r="AB147" s="51"/>
      <c r="AC147" s="51"/>
      <c r="AD147" s="51"/>
      <c r="AE147" s="51"/>
      <c r="AF147" s="51"/>
      <c r="AG147" s="51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</row>
    <row r="148" spans="1:60" s="67" customFormat="1" ht="15.75" customHeight="1">
      <c r="A148" s="18"/>
      <c r="B148" s="18"/>
      <c r="C148" s="18"/>
      <c r="D148" s="18"/>
      <c r="E148" s="18"/>
      <c r="G148" s="18"/>
      <c r="H148" s="18"/>
      <c r="I148" s="18"/>
      <c r="J148" s="18"/>
      <c r="K148" s="18"/>
      <c r="L148" s="18"/>
      <c r="M148" s="18"/>
      <c r="N148" s="18"/>
      <c r="P148" s="18"/>
      <c r="Q148" s="18"/>
      <c r="R148" s="18"/>
      <c r="S148" s="18" t="s">
        <v>138</v>
      </c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Y148" s="18"/>
      <c r="AZ148" s="18"/>
      <c r="BA148" s="18"/>
      <c r="BB148" s="18"/>
      <c r="BC148" s="18"/>
      <c r="BD148" s="18"/>
      <c r="BE148" s="18"/>
      <c r="BF148" s="18"/>
      <c r="BG148" s="18"/>
    </row>
    <row r="149" spans="1:60" s="67" customFormat="1" ht="15.75" customHeight="1">
      <c r="A149" s="84"/>
      <c r="B149" s="85"/>
      <c r="C149" s="78"/>
      <c r="D149" s="66" t="s">
        <v>139</v>
      </c>
      <c r="E149" s="78"/>
      <c r="F149" s="86"/>
      <c r="G149" s="78"/>
      <c r="H149" s="78"/>
      <c r="I149" s="22"/>
      <c r="J149" s="87"/>
      <c r="K149" s="87"/>
      <c r="L149" s="88"/>
      <c r="M149" s="88"/>
      <c r="N149" s="89" t="s">
        <v>140</v>
      </c>
      <c r="O149" s="90"/>
      <c r="P149" s="88"/>
      <c r="Q149" s="88"/>
      <c r="R149" s="91"/>
      <c r="S149" s="92"/>
      <c r="T149" s="87"/>
      <c r="U149" s="88"/>
      <c r="V149" s="88"/>
      <c r="W149" s="89" t="s">
        <v>141</v>
      </c>
      <c r="X149" s="90"/>
      <c r="Y149" s="88"/>
      <c r="Z149" s="88"/>
      <c r="AA149" s="91"/>
      <c r="AB149" s="84"/>
      <c r="AC149" s="85"/>
      <c r="AD149" s="78"/>
      <c r="AE149" s="78"/>
      <c r="AF149" s="66" t="s">
        <v>142</v>
      </c>
      <c r="AG149" s="86"/>
      <c r="AH149" s="78"/>
      <c r="AI149" s="78"/>
      <c r="AJ149" s="22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Y149" s="18"/>
      <c r="AZ149" s="18"/>
      <c r="BA149" s="18"/>
      <c r="BB149" s="18"/>
      <c r="BC149" s="18"/>
      <c r="BD149" s="18"/>
      <c r="BE149" s="18"/>
      <c r="BF149" s="18"/>
      <c r="BG149" s="18"/>
    </row>
    <row r="150" spans="1:60" s="100" customFormat="1" ht="29.25" customHeight="1">
      <c r="A150" s="93"/>
      <c r="B150" s="94"/>
      <c r="C150" s="94"/>
      <c r="D150" s="94"/>
      <c r="E150" s="94"/>
      <c r="F150" s="95"/>
      <c r="G150" s="94"/>
      <c r="H150" s="94"/>
      <c r="I150" s="94"/>
      <c r="J150" s="96"/>
      <c r="K150" s="97"/>
      <c r="L150" s="97"/>
      <c r="M150" s="97"/>
      <c r="N150" s="97"/>
      <c r="O150" s="98"/>
      <c r="P150" s="97"/>
      <c r="Q150" s="97"/>
      <c r="R150" s="97"/>
      <c r="S150" s="240" t="s">
        <v>209</v>
      </c>
      <c r="T150" s="241"/>
      <c r="U150" s="241"/>
      <c r="V150" s="241"/>
      <c r="W150" s="241"/>
      <c r="X150" s="241"/>
      <c r="Y150" s="241"/>
      <c r="Z150" s="241"/>
      <c r="AA150" s="242"/>
      <c r="AB150" s="235" t="s">
        <v>211</v>
      </c>
      <c r="AC150" s="236"/>
      <c r="AD150" s="236"/>
      <c r="AE150" s="236"/>
      <c r="AF150" s="236"/>
      <c r="AG150" s="236"/>
      <c r="AH150" s="236"/>
      <c r="AI150" s="236"/>
      <c r="AJ150" s="237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Y150" s="99"/>
      <c r="AZ150" s="99"/>
      <c r="BA150" s="99"/>
      <c r="BB150" s="99"/>
      <c r="BC150" s="99"/>
      <c r="BD150" s="99"/>
      <c r="BE150" s="99"/>
      <c r="BF150" s="99"/>
      <c r="BG150" s="99"/>
    </row>
    <row r="151" spans="1:60" s="47" customFormat="1" ht="29.25" customHeight="1">
      <c r="A151" s="4"/>
      <c r="B151" s="1"/>
      <c r="C151" s="1"/>
      <c r="D151" s="1"/>
      <c r="E151" s="1"/>
      <c r="F151" s="8"/>
      <c r="G151" s="1"/>
      <c r="H151" s="1"/>
      <c r="I151" s="1"/>
      <c r="J151" s="4"/>
      <c r="K151" s="1"/>
      <c r="L151" s="1"/>
      <c r="M151" s="1"/>
      <c r="N151" s="1"/>
      <c r="O151" s="8"/>
      <c r="P151" s="1"/>
      <c r="Q151" s="1"/>
      <c r="R151" s="1"/>
      <c r="S151" s="4" t="s">
        <v>143</v>
      </c>
      <c r="T151" s="1"/>
      <c r="U151" s="1"/>
      <c r="V151" s="1"/>
      <c r="W151" s="1"/>
      <c r="X151" s="8"/>
      <c r="Y151" s="1"/>
      <c r="Z151" s="1"/>
      <c r="AA151" s="1"/>
      <c r="AB151" s="232" t="s">
        <v>306</v>
      </c>
      <c r="AC151" s="233"/>
      <c r="AD151" s="233"/>
      <c r="AE151" s="233"/>
      <c r="AF151" s="233"/>
      <c r="AG151" s="233"/>
      <c r="AH151" s="233"/>
      <c r="AI151" s="233"/>
      <c r="AJ151" s="234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Y151" s="99"/>
      <c r="AZ151" s="99"/>
      <c r="BA151" s="99"/>
      <c r="BB151" s="99"/>
      <c r="BC151" s="99"/>
      <c r="BD151" s="99"/>
      <c r="BE151" s="99"/>
      <c r="BF151" s="99"/>
      <c r="BG151" s="99"/>
    </row>
    <row r="152" spans="1:60" s="47" customFormat="1">
      <c r="A152" s="4"/>
      <c r="B152" s="1"/>
      <c r="C152" s="1"/>
      <c r="D152" s="1"/>
      <c r="E152" s="1"/>
      <c r="F152" s="8"/>
      <c r="G152" s="1"/>
      <c r="H152" s="1"/>
      <c r="I152" s="1"/>
      <c r="J152" s="4"/>
      <c r="K152" s="1"/>
      <c r="L152" s="1"/>
      <c r="M152" s="1"/>
      <c r="N152" s="1"/>
      <c r="O152" s="8"/>
      <c r="P152" s="1"/>
      <c r="Q152" s="1"/>
      <c r="R152" s="1"/>
      <c r="S152" s="4" t="s">
        <v>144</v>
      </c>
      <c r="T152" s="1"/>
      <c r="U152" s="1"/>
      <c r="V152" s="1"/>
      <c r="W152" s="1"/>
      <c r="X152" s="8"/>
      <c r="Y152" s="1"/>
      <c r="Z152" s="1"/>
      <c r="AA152" s="1"/>
      <c r="AB152" s="232" t="s">
        <v>307</v>
      </c>
      <c r="AC152" s="233"/>
      <c r="AD152" s="233"/>
      <c r="AE152" s="233"/>
      <c r="AF152" s="233"/>
      <c r="AG152" s="233"/>
      <c r="AH152" s="233"/>
      <c r="AI152" s="233"/>
      <c r="AJ152" s="234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Y152" s="99"/>
      <c r="AZ152" s="99"/>
      <c r="BA152" s="99"/>
      <c r="BB152" s="99"/>
      <c r="BC152" s="99"/>
      <c r="BD152" s="99"/>
      <c r="BE152" s="99"/>
      <c r="BF152" s="99"/>
      <c r="BG152" s="99"/>
    </row>
    <row r="153" spans="1:60" s="47" customFormat="1" ht="15.75" customHeight="1">
      <c r="A153" s="4"/>
      <c r="B153" s="1"/>
      <c r="C153" s="1"/>
      <c r="D153" s="1"/>
      <c r="E153" s="1"/>
      <c r="F153" s="8"/>
      <c r="G153" s="1"/>
      <c r="H153" s="1"/>
      <c r="I153" s="1"/>
      <c r="J153" s="4"/>
      <c r="K153" s="1"/>
      <c r="L153" s="1"/>
      <c r="M153" s="1"/>
      <c r="N153" s="1"/>
      <c r="O153" s="8"/>
      <c r="P153" s="1"/>
      <c r="Q153" s="1"/>
      <c r="R153" s="1"/>
      <c r="S153" s="102" t="s">
        <v>145</v>
      </c>
      <c r="T153" s="1"/>
      <c r="U153" s="1"/>
      <c r="V153" s="1"/>
      <c r="W153" s="1"/>
      <c r="X153" s="8"/>
      <c r="Y153" s="1"/>
      <c r="Z153" s="1"/>
      <c r="AA153" s="1"/>
      <c r="AB153" s="4"/>
      <c r="AC153" s="1"/>
      <c r="AD153" s="1"/>
      <c r="AE153" s="1"/>
      <c r="AF153" s="1"/>
      <c r="AG153" s="8"/>
      <c r="AH153" s="1"/>
      <c r="AI153" s="1"/>
      <c r="AJ153" s="103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Y153" s="99"/>
      <c r="AZ153" s="99"/>
      <c r="BA153" s="99"/>
      <c r="BB153" s="99"/>
      <c r="BC153" s="99"/>
      <c r="BD153" s="99"/>
      <c r="BE153" s="99"/>
      <c r="BF153" s="99"/>
      <c r="BG153" s="99"/>
    </row>
    <row r="154" spans="1:60" s="47" customFormat="1" ht="15.75" customHeight="1">
      <c r="A154" s="4"/>
      <c r="B154" s="1"/>
      <c r="C154" s="1"/>
      <c r="D154" s="1"/>
      <c r="E154" s="1"/>
      <c r="F154" s="8"/>
      <c r="G154" s="1"/>
      <c r="H154" s="1"/>
      <c r="I154" s="1"/>
      <c r="J154" s="4"/>
      <c r="K154" s="1"/>
      <c r="L154" s="1"/>
      <c r="M154" s="1"/>
      <c r="N154" s="1"/>
      <c r="O154" s="8"/>
      <c r="P154" s="1"/>
      <c r="Q154" s="1"/>
      <c r="R154" s="1"/>
      <c r="S154" s="4" t="s">
        <v>146</v>
      </c>
      <c r="T154" s="1"/>
      <c r="U154" s="1"/>
      <c r="V154" s="1"/>
      <c r="W154" s="1"/>
      <c r="X154" s="8"/>
      <c r="Y154" s="1"/>
      <c r="Z154" s="1"/>
      <c r="AA154" s="1"/>
      <c r="AB154" s="4"/>
      <c r="AC154" s="1"/>
      <c r="AD154" s="1"/>
      <c r="AE154" s="1"/>
      <c r="AF154" s="1"/>
      <c r="AG154" s="8"/>
      <c r="AH154" s="1"/>
      <c r="AI154" s="1"/>
      <c r="AJ154" s="103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Y154" s="99"/>
      <c r="AZ154" s="99"/>
      <c r="BA154" s="99"/>
      <c r="BB154" s="99"/>
      <c r="BC154" s="99"/>
      <c r="BD154" s="99"/>
      <c r="BE154" s="99"/>
      <c r="BF154" s="99"/>
      <c r="BG154" s="99"/>
    </row>
    <row r="155" spans="1:60" s="47" customFormat="1" ht="15.75" customHeight="1">
      <c r="A155" s="4"/>
      <c r="B155" s="1"/>
      <c r="C155" s="1"/>
      <c r="D155" s="1"/>
      <c r="E155" s="1"/>
      <c r="F155" s="8"/>
      <c r="G155" s="1"/>
      <c r="H155" s="1"/>
      <c r="I155" s="1"/>
      <c r="J155" s="4"/>
      <c r="K155" s="1"/>
      <c r="L155" s="1"/>
      <c r="M155" s="1"/>
      <c r="N155" s="1"/>
      <c r="O155" s="8"/>
      <c r="P155" s="1"/>
      <c r="Q155" s="1"/>
      <c r="R155" s="1"/>
      <c r="S155" s="4" t="s">
        <v>147</v>
      </c>
      <c r="T155" s="1"/>
      <c r="U155" s="1"/>
      <c r="V155" s="1"/>
      <c r="W155" s="1"/>
      <c r="X155" s="8"/>
      <c r="Y155" s="1"/>
      <c r="Z155" s="1"/>
      <c r="AA155" s="1"/>
      <c r="AB155" s="4"/>
      <c r="AC155" s="1"/>
      <c r="AD155" s="1"/>
      <c r="AE155" s="1"/>
      <c r="AF155" s="1"/>
      <c r="AG155" s="8"/>
      <c r="AH155" s="1"/>
      <c r="AI155" s="1"/>
      <c r="AJ155" s="103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Y155" s="99"/>
      <c r="AZ155" s="99"/>
      <c r="BA155" s="99"/>
      <c r="BB155" s="99"/>
      <c r="BC155" s="99"/>
      <c r="BD155" s="99"/>
      <c r="BE155" s="99"/>
      <c r="BF155" s="99"/>
      <c r="BG155" s="99"/>
    </row>
    <row r="156" spans="1:60" s="47" customFormat="1" ht="15.75" customHeight="1">
      <c r="A156" s="4"/>
      <c r="B156" s="1"/>
      <c r="C156" s="1"/>
      <c r="D156" s="1"/>
      <c r="E156" s="1"/>
      <c r="F156" s="8"/>
      <c r="G156" s="1"/>
      <c r="H156" s="1"/>
      <c r="I156" s="1"/>
      <c r="J156" s="4"/>
      <c r="K156" s="1"/>
      <c r="L156" s="1"/>
      <c r="M156" s="1"/>
      <c r="N156" s="1"/>
      <c r="O156" s="8"/>
      <c r="P156" s="1"/>
      <c r="Q156" s="1"/>
      <c r="R156" s="1"/>
      <c r="S156" s="4" t="s">
        <v>148</v>
      </c>
      <c r="T156" s="1"/>
      <c r="U156" s="1"/>
      <c r="V156" s="1"/>
      <c r="W156" s="1"/>
      <c r="X156" s="8"/>
      <c r="Y156" s="1"/>
      <c r="Z156" s="1"/>
      <c r="AA156" s="1"/>
      <c r="AB156" s="4"/>
      <c r="AC156" s="1"/>
      <c r="AD156" s="1"/>
      <c r="AE156" s="1"/>
      <c r="AF156" s="1"/>
      <c r="AG156" s="8"/>
      <c r="AH156" s="1"/>
      <c r="AI156" s="1"/>
      <c r="AJ156" s="103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Y156" s="99"/>
      <c r="AZ156" s="99"/>
      <c r="BA156" s="99"/>
      <c r="BB156" s="99"/>
      <c r="BC156" s="99"/>
      <c r="BD156" s="99"/>
      <c r="BE156" s="99"/>
      <c r="BF156" s="99"/>
      <c r="BG156" s="99"/>
    </row>
    <row r="157" spans="1:60" s="47" customFormat="1" ht="15.75" customHeight="1">
      <c r="A157" s="4"/>
      <c r="B157" s="1"/>
      <c r="C157" s="1"/>
      <c r="D157" s="1"/>
      <c r="E157" s="1"/>
      <c r="F157" s="8"/>
      <c r="G157" s="1"/>
      <c r="H157" s="1"/>
      <c r="I157" s="1"/>
      <c r="J157" s="4"/>
      <c r="K157" s="1"/>
      <c r="L157" s="1"/>
      <c r="M157" s="1"/>
      <c r="N157" s="1"/>
      <c r="O157" s="8"/>
      <c r="P157" s="1"/>
      <c r="Q157" s="1"/>
      <c r="R157" s="1"/>
      <c r="S157" s="4" t="s">
        <v>149</v>
      </c>
      <c r="T157" s="1"/>
      <c r="U157" s="1"/>
      <c r="V157" s="1"/>
      <c r="W157" s="1"/>
      <c r="X157" s="8"/>
      <c r="Y157" s="1"/>
      <c r="Z157" s="1"/>
      <c r="AA157" s="1"/>
      <c r="AB157" s="4"/>
      <c r="AC157" s="1"/>
      <c r="AD157" s="1"/>
      <c r="AE157" s="1"/>
      <c r="AF157" s="1"/>
      <c r="AG157" s="8"/>
      <c r="AH157" s="1"/>
      <c r="AI157" s="1"/>
      <c r="AJ157" s="103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Y157" s="99"/>
      <c r="AZ157" s="99"/>
      <c r="BA157" s="99"/>
      <c r="BB157" s="99"/>
      <c r="BC157" s="99"/>
      <c r="BD157" s="99"/>
      <c r="BE157" s="99"/>
      <c r="BF157" s="99"/>
      <c r="BG157" s="99"/>
    </row>
    <row r="158" spans="1:60" s="47" customFormat="1" ht="15.75" customHeight="1">
      <c r="A158" s="4"/>
      <c r="B158" s="1"/>
      <c r="C158" s="1"/>
      <c r="D158" s="1"/>
      <c r="E158" s="1"/>
      <c r="F158" s="8"/>
      <c r="G158" s="1"/>
      <c r="H158" s="1"/>
      <c r="I158" s="1"/>
      <c r="J158" s="4"/>
      <c r="K158" s="1"/>
      <c r="L158" s="1"/>
      <c r="M158" s="1"/>
      <c r="N158" s="1"/>
      <c r="O158" s="8"/>
      <c r="P158" s="1"/>
      <c r="Q158" s="1"/>
      <c r="R158" s="1"/>
      <c r="S158" s="4" t="s">
        <v>150</v>
      </c>
      <c r="T158" s="1"/>
      <c r="U158" s="1"/>
      <c r="V158" s="1"/>
      <c r="W158" s="1"/>
      <c r="X158" s="8"/>
      <c r="Y158" s="1"/>
      <c r="Z158" s="1"/>
      <c r="AA158" s="1"/>
      <c r="AB158" s="4"/>
      <c r="AC158" s="1"/>
      <c r="AD158" s="1"/>
      <c r="AE158" s="1"/>
      <c r="AF158" s="1"/>
      <c r="AG158" s="8"/>
      <c r="AH158" s="1"/>
      <c r="AI158" s="1"/>
      <c r="AJ158" s="103"/>
      <c r="AK158" s="101"/>
      <c r="AL158" s="101"/>
      <c r="AM158" s="10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Y158" s="99"/>
      <c r="AZ158" s="99"/>
      <c r="BA158" s="99"/>
      <c r="BB158" s="99"/>
      <c r="BC158" s="99"/>
      <c r="BD158" s="99"/>
      <c r="BE158" s="99"/>
      <c r="BF158" s="99"/>
      <c r="BG158" s="99"/>
    </row>
    <row r="159" spans="1:60" s="47" customFormat="1" ht="15.75" customHeight="1">
      <c r="A159" s="4"/>
      <c r="B159" s="1"/>
      <c r="C159" s="1"/>
      <c r="D159" s="1"/>
      <c r="E159" s="1"/>
      <c r="F159" s="8"/>
      <c r="G159" s="1"/>
      <c r="H159" s="1"/>
      <c r="I159" s="1"/>
      <c r="J159" s="4"/>
      <c r="K159" s="1"/>
      <c r="L159" s="1"/>
      <c r="M159" s="1"/>
      <c r="N159" s="1"/>
      <c r="O159" s="8"/>
      <c r="P159" s="1"/>
      <c r="Q159" s="1"/>
      <c r="R159" s="1"/>
      <c r="S159" s="102" t="s">
        <v>151</v>
      </c>
      <c r="T159" s="1"/>
      <c r="U159" s="1"/>
      <c r="V159" s="1"/>
      <c r="W159" s="1"/>
      <c r="X159" s="8"/>
      <c r="Y159" s="1"/>
      <c r="Z159" s="1"/>
      <c r="AA159" s="1"/>
      <c r="AB159" s="4"/>
      <c r="AC159" s="1"/>
      <c r="AD159" s="1"/>
      <c r="AE159" s="1"/>
      <c r="AF159" s="1"/>
      <c r="AG159" s="8"/>
      <c r="AH159" s="1"/>
      <c r="AI159" s="1"/>
      <c r="AJ159" s="103"/>
      <c r="AK159" s="101"/>
      <c r="AL159" s="101"/>
      <c r="AM159" s="101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104"/>
      <c r="AY159" s="99"/>
      <c r="AZ159" s="99"/>
      <c r="BA159" s="99"/>
      <c r="BB159" s="99"/>
      <c r="BC159" s="99"/>
      <c r="BD159" s="99"/>
      <c r="BE159" s="99"/>
      <c r="BF159" s="99"/>
      <c r="BG159" s="99"/>
    </row>
    <row r="160" spans="1:60" s="47" customFormat="1" ht="15.75" customHeight="1">
      <c r="A160" s="4"/>
      <c r="B160" s="1"/>
      <c r="C160" s="1"/>
      <c r="D160" s="1"/>
      <c r="E160" s="1"/>
      <c r="F160" s="8"/>
      <c r="G160" s="1"/>
      <c r="H160" s="1"/>
      <c r="I160" s="1"/>
      <c r="J160" s="4"/>
      <c r="K160" s="1"/>
      <c r="L160" s="1"/>
      <c r="M160" s="1"/>
      <c r="N160" s="1"/>
      <c r="O160" s="8"/>
      <c r="P160" s="1"/>
      <c r="Q160" s="1"/>
      <c r="R160" s="1"/>
      <c r="S160" s="4" t="s">
        <v>152</v>
      </c>
      <c r="T160" s="1"/>
      <c r="U160" s="1"/>
      <c r="V160" s="1"/>
      <c r="W160" s="1"/>
      <c r="X160" s="8"/>
      <c r="Y160" s="1"/>
      <c r="Z160" s="1"/>
      <c r="AA160" s="1"/>
      <c r="AB160" s="4"/>
      <c r="AC160" s="1"/>
      <c r="AD160" s="1"/>
      <c r="AE160" s="1"/>
      <c r="AF160" s="1"/>
      <c r="AG160" s="8"/>
      <c r="AH160" s="1"/>
      <c r="AI160" s="1"/>
      <c r="AJ160" s="103"/>
      <c r="AK160" s="101"/>
      <c r="AL160" s="101"/>
      <c r="AM160" s="10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Y160" s="99"/>
      <c r="AZ160" s="99"/>
      <c r="BA160" s="99"/>
      <c r="BB160" s="99"/>
      <c r="BC160" s="99"/>
      <c r="BD160" s="99"/>
      <c r="BE160" s="99"/>
      <c r="BF160" s="99"/>
      <c r="BG160" s="99"/>
    </row>
    <row r="161" spans="1:59" s="47" customFormat="1" ht="15.75" customHeight="1">
      <c r="A161" s="4"/>
      <c r="B161" s="1"/>
      <c r="C161" s="1"/>
      <c r="D161" s="1"/>
      <c r="E161" s="1"/>
      <c r="F161" s="8"/>
      <c r="G161" s="1"/>
      <c r="H161" s="1"/>
      <c r="I161" s="1"/>
      <c r="J161" s="4"/>
      <c r="K161" s="1"/>
      <c r="L161" s="1"/>
      <c r="M161" s="1"/>
      <c r="N161" s="1"/>
      <c r="O161" s="8"/>
      <c r="P161" s="1"/>
      <c r="Q161" s="1"/>
      <c r="R161" s="1"/>
      <c r="S161" s="4" t="s">
        <v>153</v>
      </c>
      <c r="T161" s="1"/>
      <c r="U161" s="1"/>
      <c r="V161" s="1"/>
      <c r="W161" s="1"/>
      <c r="X161" s="8"/>
      <c r="Y161" s="1"/>
      <c r="Z161" s="1"/>
      <c r="AA161" s="1"/>
      <c r="AB161" s="4"/>
      <c r="AC161" s="1"/>
      <c r="AD161" s="1"/>
      <c r="AE161" s="1"/>
      <c r="AF161" s="1"/>
      <c r="AG161" s="8"/>
      <c r="AH161" s="1"/>
      <c r="AI161" s="1"/>
      <c r="AJ161" s="103"/>
      <c r="AK161" s="101"/>
      <c r="AL161" s="101"/>
      <c r="AM161" s="10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Y161" s="99"/>
      <c r="AZ161" s="99"/>
      <c r="BA161" s="99"/>
      <c r="BB161" s="99"/>
      <c r="BC161" s="99"/>
      <c r="BD161" s="99"/>
      <c r="BE161" s="99"/>
      <c r="BF161" s="99"/>
      <c r="BG161" s="99"/>
    </row>
    <row r="162" spans="1:59" s="47" customFormat="1" ht="15.75" customHeight="1">
      <c r="A162" s="4"/>
      <c r="B162" s="1"/>
      <c r="C162" s="1"/>
      <c r="D162" s="1"/>
      <c r="E162" s="1"/>
      <c r="F162" s="8"/>
      <c r="G162" s="1"/>
      <c r="H162" s="1"/>
      <c r="I162" s="1"/>
      <c r="J162" s="4"/>
      <c r="K162" s="1"/>
      <c r="L162" s="1"/>
      <c r="M162" s="1"/>
      <c r="N162" s="1"/>
      <c r="O162" s="8"/>
      <c r="P162" s="1"/>
      <c r="Q162" s="1"/>
      <c r="R162" s="1"/>
      <c r="S162" s="102" t="s">
        <v>154</v>
      </c>
      <c r="T162" s="1"/>
      <c r="U162" s="1"/>
      <c r="V162" s="1"/>
      <c r="W162" s="1"/>
      <c r="X162" s="8"/>
      <c r="Y162" s="1"/>
      <c r="Z162" s="1"/>
      <c r="AA162" s="1"/>
      <c r="AB162" s="4"/>
      <c r="AC162" s="1"/>
      <c r="AD162" s="1"/>
      <c r="AE162" s="1"/>
      <c r="AF162" s="1"/>
      <c r="AG162" s="8"/>
      <c r="AH162" s="1"/>
      <c r="AI162" s="1"/>
      <c r="AJ162" s="103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Y162" s="99"/>
      <c r="AZ162" s="99"/>
      <c r="BA162" s="99"/>
      <c r="BB162" s="99"/>
      <c r="BC162" s="99"/>
      <c r="BD162" s="99"/>
      <c r="BE162" s="99"/>
      <c r="BF162" s="99"/>
      <c r="BG162" s="99"/>
    </row>
    <row r="163" spans="1:59" s="47" customFormat="1" ht="30" customHeight="1">
      <c r="A163" s="4"/>
      <c r="B163" s="1"/>
      <c r="C163" s="1"/>
      <c r="D163" s="1"/>
      <c r="E163" s="1"/>
      <c r="F163" s="8"/>
      <c r="G163" s="1"/>
      <c r="H163" s="1"/>
      <c r="I163" s="1"/>
      <c r="J163" s="4"/>
      <c r="K163" s="1"/>
      <c r="L163" s="1"/>
      <c r="M163" s="1"/>
      <c r="N163" s="1"/>
      <c r="O163" s="8"/>
      <c r="P163" s="1"/>
      <c r="Q163" s="1"/>
      <c r="R163" s="1"/>
      <c r="S163" s="235" t="s">
        <v>206</v>
      </c>
      <c r="T163" s="236"/>
      <c r="U163" s="236"/>
      <c r="V163" s="236"/>
      <c r="W163" s="236"/>
      <c r="X163" s="236"/>
      <c r="Y163" s="236"/>
      <c r="Z163" s="236"/>
      <c r="AA163" s="236"/>
      <c r="AB163" s="4"/>
      <c r="AC163" s="1"/>
      <c r="AD163" s="1"/>
      <c r="AE163" s="1"/>
      <c r="AF163" s="1"/>
      <c r="AG163" s="8"/>
      <c r="AH163" s="1"/>
      <c r="AI163" s="1"/>
      <c r="AJ163" s="103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Y163" s="99"/>
      <c r="AZ163" s="99"/>
      <c r="BA163" s="99"/>
      <c r="BB163" s="99"/>
      <c r="BC163" s="99"/>
      <c r="BD163" s="99"/>
      <c r="BE163" s="99"/>
      <c r="BF163" s="99"/>
      <c r="BG163" s="99"/>
    </row>
    <row r="164" spans="1:59" s="47" customFormat="1">
      <c r="A164" s="4"/>
      <c r="B164" s="1"/>
      <c r="C164" s="1"/>
      <c r="D164" s="1"/>
      <c r="E164" s="1"/>
      <c r="F164" s="8"/>
      <c r="G164" s="1"/>
      <c r="H164" s="1"/>
      <c r="I164" s="1"/>
      <c r="J164" s="4"/>
      <c r="K164" s="1"/>
      <c r="L164" s="1"/>
      <c r="M164" s="1"/>
      <c r="N164" s="1"/>
      <c r="O164" s="8"/>
      <c r="P164" s="1"/>
      <c r="Q164" s="1"/>
      <c r="R164" s="1"/>
      <c r="S164" s="4" t="s">
        <v>207</v>
      </c>
      <c r="T164" s="61"/>
      <c r="U164" s="61"/>
      <c r="V164" s="61"/>
      <c r="W164" s="61"/>
      <c r="X164" s="61"/>
      <c r="Y164" s="61"/>
      <c r="Z164" s="61"/>
      <c r="AA164" s="61"/>
      <c r="AB164" s="4"/>
      <c r="AC164" s="1"/>
      <c r="AD164" s="1"/>
      <c r="AE164" s="1"/>
      <c r="AF164" s="1"/>
      <c r="AG164" s="8"/>
      <c r="AH164" s="1"/>
      <c r="AI164" s="1"/>
      <c r="AJ164" s="103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Y164" s="99"/>
      <c r="AZ164" s="99"/>
      <c r="BA164" s="99"/>
      <c r="BB164" s="99"/>
      <c r="BC164" s="99"/>
      <c r="BD164" s="99"/>
      <c r="BE164" s="99"/>
      <c r="BF164" s="99"/>
      <c r="BG164" s="99"/>
    </row>
    <row r="165" spans="1:59" s="47" customFormat="1">
      <c r="A165" s="5"/>
      <c r="B165" s="105"/>
      <c r="C165" s="105"/>
      <c r="D165" s="105"/>
      <c r="E165" s="105"/>
      <c r="F165" s="106"/>
      <c r="G165" s="105"/>
      <c r="H165" s="105"/>
      <c r="I165" s="105"/>
      <c r="J165" s="5"/>
      <c r="K165" s="105"/>
      <c r="L165" s="105"/>
      <c r="M165" s="105"/>
      <c r="N165" s="105"/>
      <c r="O165" s="106"/>
      <c r="P165" s="105"/>
      <c r="Q165" s="105"/>
      <c r="R165" s="105"/>
      <c r="S165" s="5" t="s">
        <v>208</v>
      </c>
      <c r="T165" s="3"/>
      <c r="U165" s="3"/>
      <c r="V165" s="3"/>
      <c r="W165" s="3"/>
      <c r="X165" s="3"/>
      <c r="Y165" s="3"/>
      <c r="Z165" s="3"/>
      <c r="AA165" s="3"/>
      <c r="AB165" s="5"/>
      <c r="AC165" s="105"/>
      <c r="AD165" s="105"/>
      <c r="AE165" s="105"/>
      <c r="AF165" s="105"/>
      <c r="AG165" s="106"/>
      <c r="AH165" s="105"/>
      <c r="AI165" s="105"/>
      <c r="AJ165" s="107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Y165" s="99"/>
      <c r="AZ165" s="99"/>
      <c r="BA165" s="99"/>
      <c r="BB165" s="99"/>
      <c r="BC165" s="99"/>
      <c r="BD165" s="99"/>
      <c r="BE165" s="99"/>
      <c r="BF165" s="99"/>
      <c r="BG165" s="99"/>
    </row>
    <row r="166" spans="1:59" s="100" customFormat="1" ht="15.75" customHeight="1">
      <c r="A166" s="108"/>
      <c r="B166" s="109"/>
      <c r="C166" s="109"/>
      <c r="D166" s="109" t="s">
        <v>155</v>
      </c>
      <c r="E166" s="109"/>
      <c r="F166" s="110"/>
      <c r="G166" s="109"/>
      <c r="H166" s="109"/>
      <c r="I166" s="111"/>
      <c r="J166" s="108"/>
      <c r="K166" s="109"/>
      <c r="L166" s="109"/>
      <c r="M166" s="109"/>
      <c r="N166" s="109" t="s">
        <v>156</v>
      </c>
      <c r="O166" s="110"/>
      <c r="P166" s="109"/>
      <c r="Q166" s="109"/>
      <c r="R166" s="111"/>
      <c r="S166" s="108"/>
      <c r="T166" s="109"/>
      <c r="U166" s="109"/>
      <c r="V166" s="109"/>
      <c r="W166" s="109" t="s">
        <v>157</v>
      </c>
      <c r="X166" s="110"/>
      <c r="Y166" s="109"/>
      <c r="Z166" s="109"/>
      <c r="AA166" s="111"/>
      <c r="AB166" s="108"/>
      <c r="AC166" s="109"/>
      <c r="AD166" s="109"/>
      <c r="AE166" s="109"/>
      <c r="AF166" s="109" t="s">
        <v>158</v>
      </c>
      <c r="AG166" s="110"/>
      <c r="AH166" s="109"/>
      <c r="AI166" s="109"/>
      <c r="AJ166" s="111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Y166" s="99"/>
      <c r="AZ166" s="99"/>
      <c r="BA166" s="99"/>
      <c r="BB166" s="99"/>
      <c r="BC166" s="99"/>
      <c r="BD166" s="99"/>
      <c r="BE166" s="99"/>
      <c r="BF166" s="99"/>
      <c r="BG166" s="99"/>
    </row>
    <row r="167" spans="1:59" s="100" customFormat="1" ht="27" customHeight="1">
      <c r="A167" s="235" t="s">
        <v>214</v>
      </c>
      <c r="B167" s="236"/>
      <c r="C167" s="236"/>
      <c r="D167" s="236"/>
      <c r="E167" s="236"/>
      <c r="F167" s="236"/>
      <c r="G167" s="236"/>
      <c r="H167" s="236"/>
      <c r="I167" s="237"/>
      <c r="J167" s="235" t="s">
        <v>217</v>
      </c>
      <c r="K167" s="236"/>
      <c r="L167" s="236"/>
      <c r="M167" s="236"/>
      <c r="N167" s="236"/>
      <c r="O167" s="236"/>
      <c r="P167" s="236"/>
      <c r="Q167" s="236"/>
      <c r="R167" s="237"/>
      <c r="S167" s="235" t="s">
        <v>215</v>
      </c>
      <c r="T167" s="236"/>
      <c r="U167" s="236"/>
      <c r="V167" s="236"/>
      <c r="W167" s="236"/>
      <c r="X167" s="236"/>
      <c r="Y167" s="236"/>
      <c r="Z167" s="236"/>
      <c r="AA167" s="237"/>
      <c r="AB167" s="235" t="s">
        <v>221</v>
      </c>
      <c r="AC167" s="236"/>
      <c r="AD167" s="236"/>
      <c r="AE167" s="236"/>
      <c r="AF167" s="236"/>
      <c r="AG167" s="236"/>
      <c r="AH167" s="236"/>
      <c r="AI167" s="236"/>
      <c r="AJ167" s="237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Y167" s="99"/>
      <c r="AZ167" s="99"/>
      <c r="BA167" s="99"/>
      <c r="BB167" s="99"/>
      <c r="BC167" s="99"/>
      <c r="BD167" s="99"/>
      <c r="BE167" s="99"/>
      <c r="BF167" s="99"/>
      <c r="BG167" s="99"/>
    </row>
    <row r="168" spans="1:59" s="47" customFormat="1" ht="30" customHeight="1">
      <c r="A168" s="232" t="s">
        <v>216</v>
      </c>
      <c r="B168" s="233"/>
      <c r="C168" s="233"/>
      <c r="D168" s="233"/>
      <c r="E168" s="233"/>
      <c r="F168" s="233"/>
      <c r="G168" s="233"/>
      <c r="H168" s="233"/>
      <c r="I168" s="234"/>
      <c r="J168" s="4" t="s">
        <v>329</v>
      </c>
      <c r="K168" s="101"/>
      <c r="L168" s="101"/>
      <c r="M168" s="101"/>
      <c r="N168" s="101"/>
      <c r="P168" s="101"/>
      <c r="Q168" s="101"/>
      <c r="R168" s="103"/>
      <c r="S168" s="232" t="s">
        <v>216</v>
      </c>
      <c r="T168" s="233"/>
      <c r="U168" s="233"/>
      <c r="V168" s="233"/>
      <c r="W168" s="233"/>
      <c r="X168" s="233"/>
      <c r="Y168" s="233"/>
      <c r="Z168" s="233"/>
      <c r="AA168" s="234"/>
      <c r="AB168" s="232" t="s">
        <v>314</v>
      </c>
      <c r="AC168" s="233"/>
      <c r="AD168" s="233"/>
      <c r="AE168" s="233"/>
      <c r="AF168" s="233"/>
      <c r="AG168" s="233"/>
      <c r="AH168" s="233"/>
      <c r="AI168" s="233"/>
      <c r="AJ168" s="234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Y168" s="99"/>
      <c r="AZ168" s="99"/>
      <c r="BA168" s="99"/>
      <c r="BB168" s="99"/>
      <c r="BC168" s="99"/>
      <c r="BD168" s="99"/>
      <c r="BE168" s="99"/>
      <c r="BF168" s="99"/>
      <c r="BG168" s="99"/>
    </row>
    <row r="169" spans="1:59" s="47" customFormat="1" ht="31.5" customHeight="1">
      <c r="A169" s="4"/>
      <c r="B169" s="101"/>
      <c r="C169" s="101"/>
      <c r="D169" s="101"/>
      <c r="E169" s="101"/>
      <c r="G169" s="101"/>
      <c r="H169" s="101"/>
      <c r="I169" s="103"/>
      <c r="J169" s="47" t="s">
        <v>330</v>
      </c>
      <c r="S169" s="4"/>
      <c r="T169" s="101"/>
      <c r="U169" s="101"/>
      <c r="V169" s="101"/>
      <c r="W169" s="101"/>
      <c r="Y169" s="101"/>
      <c r="Z169" s="101"/>
      <c r="AA169" s="103"/>
      <c r="AB169" s="238" t="s">
        <v>315</v>
      </c>
      <c r="AC169" s="147"/>
      <c r="AD169" s="147"/>
      <c r="AE169" s="147"/>
      <c r="AF169" s="147"/>
      <c r="AG169" s="147"/>
      <c r="AH169" s="147"/>
      <c r="AI169" s="147"/>
      <c r="AJ169" s="239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Y169" s="99"/>
      <c r="AZ169" s="99"/>
      <c r="BA169" s="99"/>
      <c r="BB169" s="99"/>
      <c r="BC169" s="99"/>
      <c r="BD169" s="99"/>
      <c r="BE169" s="99"/>
      <c r="BF169" s="99"/>
      <c r="BG169" s="99"/>
    </row>
    <row r="170" spans="1:59" s="47" customFormat="1" ht="28.5" customHeight="1">
      <c r="A170" s="235" t="s">
        <v>212</v>
      </c>
      <c r="B170" s="236"/>
      <c r="C170" s="236"/>
      <c r="D170" s="236"/>
      <c r="E170" s="236"/>
      <c r="F170" s="236"/>
      <c r="G170" s="236"/>
      <c r="H170" s="236"/>
      <c r="I170" s="237"/>
      <c r="J170" s="235" t="s">
        <v>218</v>
      </c>
      <c r="K170" s="236"/>
      <c r="L170" s="236"/>
      <c r="M170" s="236"/>
      <c r="N170" s="236"/>
      <c r="O170" s="236"/>
      <c r="P170" s="236"/>
      <c r="Q170" s="236"/>
      <c r="R170" s="237"/>
      <c r="S170" s="235" t="s">
        <v>219</v>
      </c>
      <c r="T170" s="236"/>
      <c r="U170" s="236"/>
      <c r="V170" s="236"/>
      <c r="W170" s="236"/>
      <c r="X170" s="236"/>
      <c r="Y170" s="236"/>
      <c r="Z170" s="236"/>
      <c r="AA170" s="237"/>
      <c r="AB170" s="235" t="s">
        <v>222</v>
      </c>
      <c r="AC170" s="236"/>
      <c r="AD170" s="236"/>
      <c r="AE170" s="236"/>
      <c r="AF170" s="236"/>
      <c r="AG170" s="236"/>
      <c r="AH170" s="236"/>
      <c r="AI170" s="236"/>
      <c r="AJ170" s="237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Y170" s="99"/>
      <c r="AZ170" s="99"/>
      <c r="BA170" s="99"/>
      <c r="BB170" s="99"/>
      <c r="BC170" s="99"/>
      <c r="BD170" s="99"/>
      <c r="BE170" s="99"/>
      <c r="BF170" s="99"/>
      <c r="BG170" s="99"/>
    </row>
    <row r="171" spans="1:59" s="47" customFormat="1" ht="31.5" customHeight="1">
      <c r="A171" s="4" t="s">
        <v>308</v>
      </c>
      <c r="B171" s="101"/>
      <c r="C171" s="101"/>
      <c r="D171" s="101"/>
      <c r="E171" s="101"/>
      <c r="G171" s="101"/>
      <c r="H171" s="101"/>
      <c r="I171" s="103"/>
      <c r="J171" s="4" t="s">
        <v>317</v>
      </c>
      <c r="K171" s="101"/>
      <c r="L171" s="101"/>
      <c r="M171" s="101"/>
      <c r="N171" s="101"/>
      <c r="P171" s="101"/>
      <c r="Q171" s="101"/>
      <c r="R171" s="103"/>
      <c r="S171" s="4" t="s">
        <v>311</v>
      </c>
      <c r="T171" s="101"/>
      <c r="U171" s="101"/>
      <c r="V171" s="101"/>
      <c r="W171" s="101"/>
      <c r="Y171" s="101"/>
      <c r="Z171" s="101"/>
      <c r="AA171" s="103"/>
      <c r="AB171" s="232" t="s">
        <v>316</v>
      </c>
      <c r="AC171" s="233"/>
      <c r="AD171" s="233"/>
      <c r="AE171" s="233"/>
      <c r="AF171" s="233"/>
      <c r="AG171" s="233"/>
      <c r="AH171" s="233"/>
      <c r="AI171" s="233"/>
      <c r="AJ171" s="234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Y171" s="99"/>
      <c r="AZ171" s="99"/>
      <c r="BA171" s="99"/>
      <c r="BB171" s="99"/>
      <c r="BC171" s="99"/>
      <c r="BD171" s="99"/>
      <c r="BE171" s="99"/>
      <c r="BF171" s="99"/>
      <c r="BG171" s="99"/>
    </row>
    <row r="172" spans="1:59" s="47" customFormat="1" ht="15.75" customHeight="1">
      <c r="A172" s="4" t="s">
        <v>309</v>
      </c>
      <c r="B172" s="101"/>
      <c r="C172" s="101"/>
      <c r="D172" s="101"/>
      <c r="E172" s="101"/>
      <c r="G172" s="101"/>
      <c r="H172" s="101"/>
      <c r="I172" s="103"/>
      <c r="J172" s="4" t="s">
        <v>318</v>
      </c>
      <c r="K172" s="101"/>
      <c r="L172" s="101"/>
      <c r="M172" s="101"/>
      <c r="N172" s="101"/>
      <c r="P172" s="101"/>
      <c r="Q172" s="101"/>
      <c r="R172" s="103"/>
      <c r="S172" s="4" t="s">
        <v>312</v>
      </c>
      <c r="T172" s="101"/>
      <c r="U172" s="101"/>
      <c r="V172" s="101"/>
      <c r="W172" s="101"/>
      <c r="Y172" s="101"/>
      <c r="Z172" s="101"/>
      <c r="AA172" s="103"/>
      <c r="AB172" s="4" t="s">
        <v>250</v>
      </c>
      <c r="AC172" s="101"/>
      <c r="AD172" s="101"/>
      <c r="AE172" s="101"/>
      <c r="AF172" s="101"/>
      <c r="AH172" s="101"/>
      <c r="AI172" s="101"/>
      <c r="AJ172" s="103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Y172" s="99"/>
      <c r="AZ172" s="99"/>
      <c r="BA172" s="99"/>
      <c r="BB172" s="99"/>
      <c r="BC172" s="99"/>
      <c r="BD172" s="99"/>
      <c r="BE172" s="99"/>
      <c r="BF172" s="99"/>
      <c r="BG172" s="99"/>
    </row>
    <row r="173" spans="1:59" s="47" customFormat="1" ht="32.25" customHeight="1">
      <c r="A173" s="235" t="s">
        <v>213</v>
      </c>
      <c r="B173" s="236"/>
      <c r="C173" s="236"/>
      <c r="D173" s="236"/>
      <c r="E173" s="236"/>
      <c r="F173" s="236"/>
      <c r="G173" s="236"/>
      <c r="H173" s="236"/>
      <c r="I173" s="237"/>
      <c r="J173" s="4"/>
      <c r="K173" s="101"/>
      <c r="L173" s="101"/>
      <c r="M173" s="101"/>
      <c r="N173" s="101"/>
      <c r="P173" s="101"/>
      <c r="Q173" s="101"/>
      <c r="R173" s="103"/>
      <c r="S173" s="235" t="s">
        <v>220</v>
      </c>
      <c r="T173" s="236"/>
      <c r="U173" s="236"/>
      <c r="V173" s="236"/>
      <c r="W173" s="236"/>
      <c r="X173" s="236"/>
      <c r="Y173" s="236"/>
      <c r="Z173" s="236"/>
      <c r="AA173" s="237"/>
      <c r="AB173" s="4"/>
      <c r="AC173" s="101"/>
      <c r="AD173" s="101"/>
      <c r="AE173" s="101"/>
      <c r="AF173" s="101"/>
      <c r="AH173" s="101"/>
      <c r="AI173" s="101"/>
      <c r="AJ173" s="103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Y173" s="99"/>
      <c r="AZ173" s="99"/>
      <c r="BA173" s="99"/>
      <c r="BB173" s="99"/>
      <c r="BC173" s="99"/>
      <c r="BD173" s="99"/>
      <c r="BE173" s="99"/>
      <c r="BF173" s="99"/>
      <c r="BG173" s="99"/>
    </row>
    <row r="174" spans="1:59" s="47" customFormat="1" ht="33" customHeight="1">
      <c r="A174" s="232" t="s">
        <v>310</v>
      </c>
      <c r="B174" s="233"/>
      <c r="C174" s="233"/>
      <c r="D174" s="233"/>
      <c r="E174" s="233"/>
      <c r="F174" s="233"/>
      <c r="G174" s="233"/>
      <c r="H174" s="233"/>
      <c r="I174" s="234"/>
      <c r="J174" s="4"/>
      <c r="K174" s="101"/>
      <c r="L174" s="101"/>
      <c r="M174" s="101"/>
      <c r="N174" s="101"/>
      <c r="P174" s="101"/>
      <c r="Q174" s="101"/>
      <c r="R174" s="103"/>
      <c r="S174" s="4" t="s">
        <v>313</v>
      </c>
      <c r="T174" s="101"/>
      <c r="U174" s="101"/>
      <c r="V174" s="101"/>
      <c r="W174" s="101"/>
      <c r="Y174" s="101"/>
      <c r="Z174" s="101"/>
      <c r="AA174" s="103"/>
      <c r="AB174" s="4"/>
      <c r="AC174" s="101"/>
      <c r="AD174" s="101"/>
      <c r="AE174" s="101"/>
      <c r="AF174" s="101"/>
      <c r="AH174" s="101"/>
      <c r="AI174" s="101"/>
      <c r="AJ174" s="103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Y174" s="99"/>
      <c r="AZ174" s="99"/>
      <c r="BA174" s="99"/>
      <c r="BB174" s="99"/>
      <c r="BC174" s="99"/>
      <c r="BD174" s="99"/>
      <c r="BE174" s="99"/>
      <c r="BF174" s="99"/>
      <c r="BG174" s="99"/>
    </row>
    <row r="175" spans="1:59" s="47" customFormat="1" ht="32.25" customHeight="1">
      <c r="A175" s="4" t="s">
        <v>247</v>
      </c>
      <c r="B175" s="101"/>
      <c r="C175" s="101"/>
      <c r="D175" s="101"/>
      <c r="E175" s="101"/>
      <c r="G175" s="101"/>
      <c r="H175" s="101"/>
      <c r="I175" s="103"/>
      <c r="J175" s="4"/>
      <c r="K175" s="101"/>
      <c r="L175" s="101"/>
      <c r="M175" s="101"/>
      <c r="N175" s="101"/>
      <c r="P175" s="101"/>
      <c r="Q175" s="101"/>
      <c r="R175" s="103"/>
      <c r="S175" s="232" t="s">
        <v>223</v>
      </c>
      <c r="T175" s="233"/>
      <c r="U175" s="233"/>
      <c r="V175" s="233"/>
      <c r="W175" s="233"/>
      <c r="X175" s="233"/>
      <c r="Y175" s="233"/>
      <c r="Z175" s="233"/>
      <c r="AA175" s="234"/>
      <c r="AB175" s="4"/>
      <c r="AC175" s="101"/>
      <c r="AD175" s="101"/>
      <c r="AE175" s="101"/>
      <c r="AF175" s="101"/>
      <c r="AH175" s="101"/>
      <c r="AI175" s="101"/>
      <c r="AJ175" s="103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Y175" s="99"/>
      <c r="AZ175" s="99"/>
      <c r="BA175" s="99"/>
      <c r="BB175" s="99"/>
      <c r="BC175" s="99"/>
      <c r="BD175" s="99"/>
      <c r="BE175" s="99"/>
      <c r="BF175" s="99"/>
      <c r="BG175" s="99"/>
    </row>
    <row r="176" spans="1:59" s="47" customFormat="1" ht="15.75" customHeight="1">
      <c r="A176" s="4"/>
      <c r="B176" s="101"/>
      <c r="C176" s="101"/>
      <c r="D176" s="101"/>
      <c r="E176" s="101"/>
      <c r="G176" s="101"/>
      <c r="H176" s="101"/>
      <c r="I176" s="103"/>
      <c r="J176" s="4"/>
      <c r="K176" s="101"/>
      <c r="L176" s="101"/>
      <c r="M176" s="101"/>
      <c r="N176" s="101"/>
      <c r="P176" s="101"/>
      <c r="Q176" s="101"/>
      <c r="R176" s="103"/>
      <c r="S176" s="4"/>
      <c r="T176" s="101"/>
      <c r="U176" s="101"/>
      <c r="V176" s="101"/>
      <c r="W176" s="101"/>
      <c r="Y176" s="101"/>
      <c r="Z176" s="101"/>
      <c r="AA176" s="103"/>
      <c r="AB176" s="4"/>
      <c r="AC176" s="101"/>
      <c r="AD176" s="101"/>
      <c r="AE176" s="101"/>
      <c r="AF176" s="101"/>
      <c r="AH176" s="101"/>
      <c r="AI176" s="101"/>
      <c r="AJ176" s="103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Y176" s="99"/>
      <c r="AZ176" s="99"/>
      <c r="BA176" s="99"/>
      <c r="BB176" s="99"/>
      <c r="BC176" s="99"/>
      <c r="BD176" s="99"/>
      <c r="BE176" s="99"/>
      <c r="BF176" s="99"/>
      <c r="BG176" s="99"/>
    </row>
    <row r="177" spans="1:60" s="47" customFormat="1" ht="15.75" customHeight="1">
      <c r="A177" s="4"/>
      <c r="B177" s="101"/>
      <c r="C177" s="101"/>
      <c r="D177" s="101"/>
      <c r="E177" s="101"/>
      <c r="G177" s="101"/>
      <c r="H177" s="101"/>
      <c r="I177" s="103"/>
      <c r="J177" s="4"/>
      <c r="K177" s="101"/>
      <c r="L177" s="101"/>
      <c r="M177" s="101"/>
      <c r="N177" s="101"/>
      <c r="P177" s="101"/>
      <c r="Q177" s="101"/>
      <c r="R177" s="103"/>
      <c r="S177" s="4"/>
      <c r="T177" s="101"/>
      <c r="U177" s="101"/>
      <c r="V177" s="101"/>
      <c r="W177" s="101"/>
      <c r="Y177" s="101"/>
      <c r="Z177" s="101"/>
      <c r="AA177" s="103"/>
      <c r="AB177" s="4"/>
      <c r="AC177" s="101"/>
      <c r="AD177" s="101"/>
      <c r="AE177" s="101"/>
      <c r="AF177" s="101"/>
      <c r="AH177" s="101"/>
      <c r="AI177" s="101"/>
      <c r="AJ177" s="103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Y177" s="99"/>
      <c r="AZ177" s="99"/>
      <c r="BA177" s="99"/>
      <c r="BB177" s="99"/>
      <c r="BC177" s="99"/>
      <c r="BD177" s="99"/>
      <c r="BE177" s="99"/>
      <c r="BF177" s="99"/>
      <c r="BG177" s="99"/>
    </row>
    <row r="178" spans="1:60" s="47" customFormat="1" ht="15.75" customHeight="1">
      <c r="A178" s="5"/>
      <c r="B178" s="105"/>
      <c r="C178" s="105"/>
      <c r="D178" s="105"/>
      <c r="E178" s="105"/>
      <c r="F178" s="106"/>
      <c r="G178" s="105"/>
      <c r="H178" s="105"/>
      <c r="I178" s="107"/>
      <c r="J178" s="5"/>
      <c r="K178" s="105"/>
      <c r="L178" s="105"/>
      <c r="M178" s="105"/>
      <c r="N178" s="105"/>
      <c r="O178" s="106"/>
      <c r="P178" s="105"/>
      <c r="Q178" s="105"/>
      <c r="R178" s="107"/>
      <c r="S178" s="5"/>
      <c r="T178" s="105"/>
      <c r="U178" s="105"/>
      <c r="V178" s="105"/>
      <c r="W178" s="105"/>
      <c r="X178" s="106"/>
      <c r="Y178" s="105"/>
      <c r="Z178" s="105"/>
      <c r="AA178" s="107"/>
      <c r="AB178" s="5"/>
      <c r="AC178" s="105"/>
      <c r="AD178" s="105"/>
      <c r="AE178" s="105"/>
      <c r="AF178" s="105"/>
      <c r="AG178" s="106"/>
      <c r="AH178" s="105"/>
      <c r="AI178" s="105"/>
      <c r="AJ178" s="107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Y178" s="99"/>
      <c r="AZ178" s="99"/>
      <c r="BA178" s="99"/>
      <c r="BB178" s="99"/>
      <c r="BC178" s="99"/>
      <c r="BD178" s="99"/>
      <c r="BE178" s="99"/>
      <c r="BF178" s="99"/>
      <c r="BG178" s="99"/>
    </row>
    <row r="179" spans="1:60" s="19" customFormat="1" ht="11.25" customHeight="1">
      <c r="A179" s="83"/>
      <c r="B179" s="83"/>
      <c r="C179" s="41"/>
      <c r="D179" s="41"/>
      <c r="E179" s="41"/>
      <c r="G179" s="41"/>
      <c r="H179" s="41"/>
      <c r="I179" s="41"/>
      <c r="J179" s="41"/>
      <c r="K179" s="41"/>
      <c r="L179" s="41"/>
      <c r="M179" s="41"/>
      <c r="N179" s="51"/>
      <c r="O179" s="51"/>
      <c r="P179" s="51"/>
      <c r="Q179" s="51"/>
      <c r="R179" s="51"/>
      <c r="S179" s="51"/>
      <c r="T179" s="83"/>
      <c r="U179" s="83"/>
      <c r="V179" s="51"/>
      <c r="W179" s="51"/>
      <c r="X179" s="51"/>
      <c r="Y179" s="51"/>
      <c r="Z179" s="83"/>
      <c r="AA179" s="83"/>
      <c r="AB179" s="51"/>
      <c r="AC179" s="51"/>
      <c r="AD179" s="51"/>
      <c r="AE179" s="51"/>
      <c r="AF179" s="51"/>
      <c r="AG179" s="51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</row>
    <row r="180" spans="1:60" s="19" customFormat="1" ht="17.25" customHeight="1">
      <c r="A180" s="83"/>
      <c r="B180" s="83"/>
      <c r="D180" s="41"/>
      <c r="F180" s="112" t="s">
        <v>159</v>
      </c>
      <c r="G180" s="41"/>
      <c r="H180" s="41"/>
      <c r="I180" s="41"/>
      <c r="J180" s="41"/>
      <c r="K180" s="41"/>
      <c r="L180" s="41"/>
      <c r="M180" s="41"/>
      <c r="N180" s="51"/>
      <c r="O180" s="51"/>
      <c r="P180" s="51"/>
      <c r="Q180" s="51"/>
      <c r="R180" s="51"/>
      <c r="S180" s="51"/>
      <c r="T180" s="83"/>
      <c r="U180" s="83"/>
      <c r="V180" s="51"/>
      <c r="W180" s="51"/>
      <c r="X180" s="51"/>
      <c r="Y180" s="51"/>
      <c r="Z180" s="83"/>
      <c r="AA180" s="83"/>
      <c r="AB180" s="51"/>
      <c r="AC180" s="51"/>
      <c r="AD180" s="51"/>
      <c r="AE180" s="51"/>
      <c r="AF180" s="51"/>
      <c r="AG180" s="51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</row>
    <row r="181" spans="1:60" s="19" customFormat="1" ht="12.75" customHeight="1">
      <c r="A181" s="83"/>
      <c r="B181" s="83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51"/>
      <c r="O181" s="51"/>
      <c r="P181" s="51"/>
      <c r="Q181" s="51"/>
      <c r="R181" s="51"/>
      <c r="S181" s="51"/>
      <c r="T181" s="83"/>
      <c r="U181" s="83"/>
      <c r="V181" s="51"/>
      <c r="W181" s="51"/>
      <c r="X181" s="51"/>
      <c r="Y181" s="51"/>
      <c r="Z181" s="83"/>
      <c r="AA181" s="83"/>
      <c r="AB181" s="51"/>
      <c r="AC181" s="51"/>
      <c r="AD181" s="51"/>
      <c r="AE181" s="51"/>
      <c r="AF181" s="51"/>
      <c r="AG181" s="51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</row>
    <row r="182" spans="1:60" s="19" customFormat="1" ht="17.25" customHeight="1">
      <c r="A182" s="83"/>
      <c r="B182" s="83"/>
      <c r="C182" s="41"/>
      <c r="D182" s="41"/>
      <c r="E182" s="41"/>
      <c r="F182" s="112" t="s">
        <v>328</v>
      </c>
      <c r="G182" s="41"/>
      <c r="H182" s="41"/>
      <c r="I182" s="41"/>
      <c r="J182" s="41"/>
      <c r="K182" s="41"/>
      <c r="L182" s="41"/>
      <c r="M182" s="41"/>
      <c r="N182" s="51"/>
      <c r="O182" s="51"/>
      <c r="P182" s="51"/>
      <c r="Q182" s="51"/>
      <c r="R182" s="51"/>
      <c r="S182" s="51"/>
      <c r="T182" s="83"/>
      <c r="U182" s="83"/>
      <c r="V182" s="51"/>
      <c r="W182" s="51"/>
      <c r="X182" s="51"/>
      <c r="Y182" s="51"/>
      <c r="Z182" s="83"/>
      <c r="AA182" s="83"/>
      <c r="AB182" s="51"/>
      <c r="AC182" s="51"/>
      <c r="AD182" s="51"/>
      <c r="AE182" s="51"/>
      <c r="AF182" s="51"/>
      <c r="AG182" s="51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</row>
    <row r="183" spans="1:60" s="19" customFormat="1" ht="17.25" customHeight="1">
      <c r="A183" s="83"/>
      <c r="B183" s="83"/>
      <c r="C183" s="41"/>
      <c r="D183" s="41"/>
      <c r="E183" s="41"/>
      <c r="F183" s="112"/>
      <c r="G183" s="41"/>
      <c r="H183" s="41"/>
      <c r="I183" s="41"/>
      <c r="J183" s="41"/>
      <c r="K183" s="41"/>
      <c r="L183" s="41"/>
      <c r="M183" s="41"/>
      <c r="N183" s="51"/>
      <c r="O183" s="51"/>
      <c r="P183" s="51"/>
      <c r="Q183" s="51"/>
      <c r="R183" s="51"/>
      <c r="S183" s="51"/>
      <c r="T183" s="83"/>
      <c r="U183" s="83"/>
      <c r="V183" s="51"/>
      <c r="W183" s="51"/>
      <c r="X183" s="51"/>
      <c r="Y183" s="51"/>
      <c r="Z183" s="83"/>
      <c r="AA183" s="83"/>
      <c r="AB183" s="51"/>
      <c r="AC183" s="51"/>
      <c r="AD183" s="51"/>
      <c r="AE183" s="51"/>
      <c r="AF183" s="51"/>
      <c r="AG183" s="51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</row>
    <row r="184" spans="1:60" s="19" customFormat="1" ht="17.25" customHeight="1">
      <c r="A184" s="83"/>
      <c r="B184" s="83"/>
      <c r="C184" s="41"/>
      <c r="D184" s="41"/>
      <c r="E184" s="41"/>
      <c r="F184" s="112" t="s">
        <v>224</v>
      </c>
      <c r="G184" s="41"/>
      <c r="H184" s="41"/>
      <c r="I184" s="41"/>
      <c r="J184" s="41"/>
      <c r="K184" s="41"/>
      <c r="L184" s="41"/>
      <c r="M184" s="41"/>
      <c r="N184" s="51"/>
      <c r="O184" s="51"/>
      <c r="P184" s="51"/>
      <c r="Q184" s="51"/>
      <c r="R184" s="51"/>
      <c r="S184" s="51"/>
      <c r="T184" s="83"/>
      <c r="U184" s="83"/>
      <c r="V184" s="51"/>
      <c r="W184" s="51"/>
      <c r="X184" s="51"/>
      <c r="Y184" s="51"/>
      <c r="Z184" s="83"/>
      <c r="AA184" s="83"/>
      <c r="AB184" s="51"/>
      <c r="AC184" s="51"/>
      <c r="AD184" s="51"/>
      <c r="AE184" s="51"/>
      <c r="AF184" s="51"/>
      <c r="AG184" s="51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</row>
    <row r="185" spans="1:60" s="19" customFormat="1" ht="17.25" customHeight="1">
      <c r="A185" s="83"/>
      <c r="B185" s="83"/>
      <c r="C185" s="41"/>
      <c r="D185" s="41"/>
      <c r="E185" s="41"/>
      <c r="F185" s="112"/>
      <c r="G185" s="41"/>
      <c r="H185" s="41"/>
      <c r="I185" s="41"/>
      <c r="J185" s="41"/>
      <c r="K185" s="41"/>
      <c r="L185" s="41"/>
      <c r="M185" s="41"/>
      <c r="N185" s="51"/>
      <c r="O185" s="51"/>
      <c r="P185" s="51"/>
      <c r="Q185" s="51"/>
      <c r="R185" s="51"/>
      <c r="S185" s="51"/>
      <c r="T185" s="83"/>
      <c r="U185" s="83"/>
      <c r="V185" s="51"/>
      <c r="W185" s="51"/>
      <c r="X185" s="51"/>
      <c r="Y185" s="51"/>
      <c r="Z185" s="83"/>
      <c r="AA185" s="83"/>
      <c r="AB185" s="51"/>
      <c r="AC185" s="51"/>
      <c r="AD185" s="51"/>
      <c r="AE185" s="51"/>
      <c r="AF185" s="51"/>
      <c r="AG185" s="51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</row>
    <row r="186" spans="1:60" s="19" customFormat="1" ht="17.25" customHeight="1">
      <c r="A186" s="83"/>
      <c r="B186" s="83"/>
      <c r="C186" s="41"/>
      <c r="D186" s="41"/>
      <c r="E186" s="41"/>
      <c r="F186" s="112" t="s">
        <v>225</v>
      </c>
      <c r="G186" s="41"/>
      <c r="H186" s="41"/>
      <c r="I186" s="41"/>
      <c r="J186" s="41"/>
      <c r="K186" s="41"/>
      <c r="L186" s="41"/>
      <c r="M186" s="41"/>
      <c r="N186" s="51"/>
      <c r="O186" s="51"/>
      <c r="P186" s="51"/>
      <c r="Q186" s="51"/>
      <c r="R186" s="51"/>
      <c r="S186" s="51"/>
      <c r="T186" s="83"/>
      <c r="U186" s="83"/>
      <c r="V186" s="51"/>
      <c r="W186" s="51"/>
      <c r="X186" s="51"/>
      <c r="Y186" s="51"/>
      <c r="Z186" s="83"/>
      <c r="AA186" s="83"/>
      <c r="AB186" s="51"/>
      <c r="AC186" s="51"/>
      <c r="AD186" s="51"/>
      <c r="AE186" s="51"/>
      <c r="AF186" s="51"/>
      <c r="AG186" s="51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</row>
    <row r="187" spans="1:60" s="19" customFormat="1" ht="17.25" customHeight="1">
      <c r="A187" s="83"/>
      <c r="B187" s="83"/>
      <c r="C187" s="41"/>
      <c r="D187" s="41"/>
      <c r="E187" s="41"/>
      <c r="F187" s="112"/>
      <c r="G187" s="41"/>
      <c r="H187" s="41"/>
      <c r="I187" s="41"/>
      <c r="J187" s="41"/>
      <c r="K187" s="41"/>
      <c r="L187" s="41"/>
      <c r="M187" s="41"/>
      <c r="N187" s="51"/>
      <c r="O187" s="51"/>
      <c r="P187" s="51"/>
      <c r="Q187" s="51"/>
      <c r="R187" s="51"/>
      <c r="S187" s="51"/>
      <c r="T187" s="83"/>
      <c r="U187" s="83"/>
      <c r="V187" s="51"/>
      <c r="W187" s="51"/>
      <c r="X187" s="51"/>
      <c r="Y187" s="51"/>
      <c r="Z187" s="83"/>
      <c r="AA187" s="83"/>
      <c r="AB187" s="51"/>
      <c r="AC187" s="51"/>
      <c r="AD187" s="51"/>
      <c r="AE187" s="51"/>
      <c r="AF187" s="51"/>
      <c r="AG187" s="51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</row>
    <row r="188" spans="1:60" s="19" customFormat="1" ht="17.25" customHeight="1">
      <c r="A188" s="83"/>
      <c r="B188" s="83"/>
      <c r="C188" s="41"/>
      <c r="D188" s="41"/>
      <c r="E188" s="41"/>
      <c r="F188" s="112" t="s">
        <v>226</v>
      </c>
      <c r="G188" s="41"/>
      <c r="H188" s="41"/>
      <c r="I188" s="41"/>
      <c r="J188" s="41"/>
      <c r="K188" s="41"/>
      <c r="L188" s="41"/>
      <c r="M188" s="41"/>
      <c r="N188" s="51"/>
      <c r="O188" s="51"/>
      <c r="P188" s="51"/>
      <c r="Q188" s="51"/>
      <c r="R188" s="51"/>
      <c r="S188" s="51"/>
      <c r="T188" s="83"/>
      <c r="U188" s="83"/>
      <c r="V188" s="51"/>
      <c r="W188" s="51"/>
      <c r="X188" s="51"/>
      <c r="Y188" s="51"/>
      <c r="Z188" s="83"/>
      <c r="AA188" s="83"/>
      <c r="AB188" s="51"/>
      <c r="AC188" s="51"/>
      <c r="AD188" s="51"/>
      <c r="AE188" s="51"/>
      <c r="AF188" s="51"/>
      <c r="AG188" s="51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</row>
    <row r="189" spans="1:60" s="19" customFormat="1" ht="17.25" customHeight="1">
      <c r="A189" s="83"/>
      <c r="B189" s="83"/>
      <c r="C189" s="41"/>
      <c r="D189" s="41"/>
      <c r="E189" s="41"/>
      <c r="F189" s="112"/>
      <c r="G189" s="41"/>
      <c r="H189" s="41"/>
      <c r="I189" s="41"/>
      <c r="J189" s="41"/>
      <c r="K189" s="41"/>
      <c r="L189" s="41"/>
      <c r="M189" s="41"/>
      <c r="N189" s="51"/>
      <c r="O189" s="51"/>
      <c r="P189" s="51"/>
      <c r="Q189" s="51"/>
      <c r="R189" s="51"/>
      <c r="S189" s="51"/>
      <c r="T189" s="83"/>
      <c r="U189" s="83"/>
      <c r="V189" s="51"/>
      <c r="W189" s="51"/>
      <c r="X189" s="51"/>
      <c r="Y189" s="51"/>
      <c r="Z189" s="83"/>
      <c r="AA189" s="83"/>
      <c r="AB189" s="51"/>
      <c r="AC189" s="51"/>
      <c r="AD189" s="51"/>
      <c r="AE189" s="51"/>
      <c r="AF189" s="51"/>
      <c r="AG189" s="51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</row>
    <row r="190" spans="1:60" s="42" customFormat="1" ht="15.75" hidden="1" customHeight="1">
      <c r="B190" s="42" t="s">
        <v>160</v>
      </c>
      <c r="AY190" s="18"/>
      <c r="AZ190" s="18"/>
      <c r="BA190" s="18"/>
      <c r="BB190" s="18"/>
      <c r="BC190" s="18"/>
      <c r="BD190" s="18"/>
      <c r="BE190" s="18"/>
      <c r="BF190" s="18"/>
      <c r="BG190" s="18"/>
    </row>
    <row r="191" spans="1:60" s="42" customFormat="1" ht="15.75" hidden="1" customHeight="1">
      <c r="A191" s="50" t="s">
        <v>161</v>
      </c>
      <c r="B191" s="101" t="s">
        <v>162</v>
      </c>
      <c r="AY191" s="18"/>
      <c r="AZ191" s="18"/>
      <c r="BA191" s="18"/>
      <c r="BB191" s="18"/>
      <c r="BC191" s="18"/>
      <c r="BD191" s="18"/>
      <c r="BE191" s="18"/>
      <c r="BF191" s="18"/>
      <c r="BG191" s="18"/>
    </row>
    <row r="192" spans="1:60" s="42" customFormat="1" ht="18.75" hidden="1" customHeight="1">
      <c r="A192" s="50" t="s">
        <v>163</v>
      </c>
      <c r="B192" s="101" t="s">
        <v>164</v>
      </c>
      <c r="AY192" s="18"/>
      <c r="AZ192" s="18"/>
      <c r="BA192" s="18"/>
      <c r="BB192" s="18"/>
      <c r="BC192" s="18"/>
      <c r="BD192" s="18"/>
      <c r="BE192" s="18"/>
      <c r="BF192" s="18"/>
      <c r="BG192" s="18"/>
    </row>
    <row r="193" spans="1:60" s="42" customFormat="1" ht="16.5" hidden="1" customHeight="1">
      <c r="A193" s="50" t="s">
        <v>165</v>
      </c>
      <c r="B193" s="101" t="s">
        <v>166</v>
      </c>
      <c r="AY193" s="18"/>
      <c r="AZ193" s="18"/>
      <c r="BA193" s="18"/>
      <c r="BB193" s="18"/>
      <c r="BC193" s="18"/>
      <c r="BD193" s="18"/>
      <c r="BE193" s="18"/>
      <c r="BF193" s="18"/>
      <c r="BG193" s="18"/>
    </row>
    <row r="194" spans="1:60" s="42" customFormat="1" ht="15.75" hidden="1" customHeight="1">
      <c r="A194" s="50" t="s">
        <v>167</v>
      </c>
      <c r="B194" s="101" t="s">
        <v>168</v>
      </c>
      <c r="AY194" s="18"/>
      <c r="AZ194" s="18"/>
      <c r="BA194" s="18"/>
      <c r="BB194" s="18"/>
      <c r="BC194" s="18"/>
      <c r="BD194" s="18"/>
      <c r="BE194" s="18"/>
      <c r="BF194" s="18"/>
      <c r="BG194" s="18"/>
    </row>
    <row r="195" spans="1:60" s="42" customFormat="1" ht="15.75" hidden="1" customHeight="1">
      <c r="A195" s="50" t="s">
        <v>169</v>
      </c>
      <c r="B195" s="101" t="s">
        <v>170</v>
      </c>
      <c r="AY195" s="18"/>
      <c r="AZ195" s="18"/>
      <c r="BA195" s="18"/>
      <c r="BB195" s="18"/>
      <c r="BC195" s="18"/>
      <c r="BD195" s="18"/>
      <c r="BE195" s="18"/>
      <c r="BF195" s="18"/>
      <c r="BG195" s="18"/>
    </row>
    <row r="196" spans="1:60" s="42" customFormat="1" ht="18" hidden="1" customHeight="1">
      <c r="A196" s="50" t="s">
        <v>171</v>
      </c>
      <c r="B196" s="99" t="s">
        <v>172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Y196" s="18"/>
      <c r="AZ196" s="18"/>
      <c r="BA196" s="18"/>
      <c r="BB196" s="18"/>
      <c r="BC196" s="18"/>
      <c r="BD196" s="18"/>
      <c r="BE196" s="18"/>
      <c r="BF196" s="18"/>
      <c r="BG196" s="18"/>
    </row>
    <row r="197" spans="1:60" hidden="1">
      <c r="A197" s="50" t="s">
        <v>173</v>
      </c>
      <c r="B197" s="101" t="s">
        <v>174</v>
      </c>
      <c r="BH197" s="40"/>
    </row>
    <row r="198" spans="1:60" s="19" customFormat="1" hidden="1">
      <c r="A198" s="50" t="s">
        <v>175</v>
      </c>
      <c r="B198" s="101" t="s">
        <v>176</v>
      </c>
      <c r="AY198" s="18"/>
      <c r="AZ198" s="18"/>
      <c r="BA198" s="18"/>
      <c r="BB198" s="18"/>
      <c r="BC198" s="18"/>
      <c r="BD198" s="18"/>
      <c r="BE198" s="18"/>
      <c r="BF198" s="18"/>
      <c r="BG198" s="18"/>
    </row>
    <row r="199" spans="1:60" s="42" customFormat="1" ht="15.75" hidden="1" customHeight="1">
      <c r="A199" s="50" t="s">
        <v>177</v>
      </c>
      <c r="B199" s="101" t="s">
        <v>178</v>
      </c>
      <c r="AY199" s="18"/>
      <c r="AZ199" s="18"/>
      <c r="BA199" s="18"/>
      <c r="BB199" s="18"/>
      <c r="BC199" s="18"/>
      <c r="BD199" s="18"/>
      <c r="BE199" s="18"/>
      <c r="BF199" s="18"/>
      <c r="BG199" s="18"/>
    </row>
    <row r="200" spans="1:60" s="42" customFormat="1" ht="15.75" hidden="1" customHeight="1">
      <c r="A200" s="50"/>
      <c r="B200" s="101" t="s">
        <v>179</v>
      </c>
      <c r="AY200" s="18"/>
      <c r="AZ200" s="18"/>
      <c r="BA200" s="18"/>
      <c r="BB200" s="18"/>
      <c r="BC200" s="18"/>
      <c r="BD200" s="18"/>
      <c r="BE200" s="18"/>
      <c r="BF200" s="18"/>
      <c r="BG200" s="18"/>
    </row>
    <row r="201" spans="1:60" s="42" customFormat="1" ht="15.75" hidden="1" customHeight="1">
      <c r="A201" s="50"/>
      <c r="B201" s="101" t="s">
        <v>180</v>
      </c>
      <c r="AY201" s="18"/>
      <c r="AZ201" s="18"/>
      <c r="BA201" s="18"/>
      <c r="BB201" s="18"/>
      <c r="BC201" s="18"/>
      <c r="BD201" s="18"/>
      <c r="BE201" s="18"/>
      <c r="BF201" s="18"/>
      <c r="BG201" s="18"/>
    </row>
    <row r="202" spans="1:60" s="42" customFormat="1" ht="15.75" hidden="1" customHeight="1">
      <c r="A202" s="50" t="s">
        <v>181</v>
      </c>
      <c r="B202" s="101" t="s">
        <v>182</v>
      </c>
      <c r="AY202" s="18"/>
      <c r="AZ202" s="18"/>
      <c r="BA202" s="18"/>
      <c r="BB202" s="18"/>
      <c r="BC202" s="18"/>
      <c r="BD202" s="18"/>
      <c r="BE202" s="18"/>
      <c r="BF202" s="18"/>
      <c r="BG202" s="18"/>
    </row>
    <row r="203" spans="1:60" s="42" customFormat="1" ht="15.75" hidden="1" customHeight="1">
      <c r="A203" s="50"/>
      <c r="B203" s="101" t="s">
        <v>183</v>
      </c>
      <c r="AY203" s="18"/>
      <c r="AZ203" s="18"/>
      <c r="BA203" s="18"/>
      <c r="BB203" s="18"/>
      <c r="BC203" s="18"/>
      <c r="BD203" s="18"/>
      <c r="BE203" s="18"/>
      <c r="BF203" s="18"/>
      <c r="BG203" s="18"/>
    </row>
    <row r="204" spans="1:60" s="42" customFormat="1" ht="15.75" hidden="1" customHeight="1">
      <c r="A204" s="50" t="s">
        <v>184</v>
      </c>
      <c r="B204" s="101" t="s">
        <v>185</v>
      </c>
      <c r="AY204" s="18"/>
      <c r="AZ204" s="18"/>
      <c r="BA204" s="18"/>
      <c r="BB204" s="18"/>
      <c r="BC204" s="18"/>
      <c r="BD204" s="18"/>
      <c r="BE204" s="18"/>
      <c r="BF204" s="18"/>
      <c r="BG204" s="18"/>
    </row>
    <row r="205" spans="1:60" s="42" customFormat="1" ht="15.75" hidden="1" customHeight="1">
      <c r="A205" s="50" t="s">
        <v>186</v>
      </c>
      <c r="B205" s="101" t="s">
        <v>187</v>
      </c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1:60" s="42" customFormat="1" ht="15.75" hidden="1" customHeight="1">
      <c r="A206" s="50" t="s">
        <v>188</v>
      </c>
      <c r="B206" s="101" t="s">
        <v>189</v>
      </c>
      <c r="AY206" s="18"/>
      <c r="AZ206" s="18"/>
      <c r="BA206" s="18"/>
      <c r="BB206" s="18"/>
      <c r="BC206" s="18"/>
      <c r="BD206" s="18"/>
      <c r="BE206" s="18"/>
      <c r="BF206" s="18"/>
      <c r="BG206" s="18"/>
    </row>
    <row r="207" spans="1:60" s="42" customFormat="1" ht="15.75" hidden="1" customHeight="1">
      <c r="A207" s="50"/>
      <c r="B207" s="101" t="s">
        <v>190</v>
      </c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1:60" s="114" customFormat="1" hidden="1">
      <c r="A208" s="113" t="s">
        <v>191</v>
      </c>
      <c r="B208" s="101" t="s">
        <v>192</v>
      </c>
      <c r="AY208" s="115"/>
      <c r="AZ208" s="115"/>
      <c r="BA208" s="115"/>
      <c r="BB208" s="115"/>
      <c r="BC208" s="115"/>
      <c r="BD208" s="115"/>
      <c r="BE208" s="115"/>
      <c r="BF208" s="115"/>
      <c r="BG208" s="115"/>
    </row>
    <row r="209" spans="1:60" s="114" customFormat="1" hidden="1">
      <c r="A209" s="113" t="s">
        <v>193</v>
      </c>
      <c r="B209" s="101" t="s">
        <v>194</v>
      </c>
      <c r="AY209" s="115"/>
      <c r="AZ209" s="115"/>
      <c r="BA209" s="115"/>
      <c r="BB209" s="115"/>
      <c r="BC209" s="115"/>
      <c r="BD209" s="115"/>
      <c r="BE209" s="115"/>
      <c r="BF209" s="115"/>
      <c r="BG209" s="115"/>
    </row>
    <row r="210" spans="1:60" s="114" customFormat="1" hidden="1">
      <c r="A210" s="113"/>
      <c r="B210" s="101" t="s">
        <v>195</v>
      </c>
      <c r="AY210" s="115"/>
      <c r="AZ210" s="115"/>
      <c r="BA210" s="115"/>
      <c r="BB210" s="115"/>
      <c r="BC210" s="115"/>
      <c r="BD210" s="115"/>
      <c r="BE210" s="115"/>
      <c r="BF210" s="115"/>
      <c r="BG210" s="115"/>
    </row>
    <row r="211" spans="1:60" s="114" customFormat="1" hidden="1">
      <c r="A211" s="113" t="s">
        <v>196</v>
      </c>
      <c r="B211" s="101" t="s">
        <v>197</v>
      </c>
      <c r="AY211" s="115"/>
      <c r="AZ211" s="115"/>
      <c r="BA211" s="115"/>
      <c r="BB211" s="115"/>
      <c r="BC211" s="115"/>
      <c r="BD211" s="115"/>
      <c r="BE211" s="115"/>
      <c r="BF211" s="115"/>
      <c r="BG211" s="115"/>
    </row>
    <row r="212" spans="1:60" s="114" customFormat="1" hidden="1">
      <c r="A212" s="101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</row>
    <row r="213" spans="1:60" s="116" customFormat="1" ht="15.75" hidden="1">
      <c r="B213" s="116" t="s">
        <v>198</v>
      </c>
      <c r="V213" s="116" t="s">
        <v>199</v>
      </c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</row>
    <row r="214" spans="1:60" s="117" customFormat="1" ht="12.75" hidden="1" customHeight="1">
      <c r="AY214" s="118"/>
      <c r="AZ214" s="118"/>
      <c r="BA214" s="118"/>
      <c r="BB214" s="118"/>
      <c r="BC214" s="118"/>
      <c r="BD214" s="118"/>
      <c r="BE214" s="118"/>
      <c r="BF214" s="118"/>
      <c r="BG214" s="118"/>
      <c r="BH214" s="118"/>
    </row>
    <row r="215" spans="1:60" s="116" customFormat="1" ht="15.75" hidden="1">
      <c r="B215" s="116" t="s">
        <v>200</v>
      </c>
      <c r="V215" s="116" t="s">
        <v>201</v>
      </c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</row>
    <row r="216" spans="1:60" s="19" customFormat="1" ht="14.25" hidden="1" customHeight="1">
      <c r="A216" s="83"/>
      <c r="B216" s="83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51"/>
      <c r="O216" s="51"/>
      <c r="P216" s="51"/>
      <c r="Q216" s="51"/>
      <c r="R216" s="51"/>
      <c r="S216" s="51"/>
      <c r="T216" s="83"/>
      <c r="U216" s="83"/>
      <c r="V216" s="51"/>
      <c r="W216" s="51"/>
      <c r="X216" s="51"/>
      <c r="Y216" s="51"/>
      <c r="Z216" s="83"/>
      <c r="AA216" s="83"/>
      <c r="AB216" s="51"/>
      <c r="AC216" s="51"/>
      <c r="AD216" s="51"/>
      <c r="AE216" s="51"/>
      <c r="AF216" s="51"/>
      <c r="AG216" s="51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</row>
    <row r="217" spans="1:60" ht="17.25" hidden="1" customHeight="1">
      <c r="B217" s="40" t="s">
        <v>202</v>
      </c>
    </row>
    <row r="218" spans="1:60" s="19" customFormat="1" ht="21.75" hidden="1" customHeight="1">
      <c r="A218" s="83"/>
      <c r="B218" s="83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51"/>
      <c r="O218" s="51"/>
      <c r="P218" s="51"/>
      <c r="Q218" s="51"/>
      <c r="R218" s="51"/>
      <c r="S218" s="51"/>
      <c r="T218" s="83"/>
      <c r="U218" s="83"/>
      <c r="V218" s="51"/>
      <c r="W218" s="51"/>
      <c r="X218" s="51"/>
      <c r="Y218" s="51"/>
      <c r="Z218" s="83"/>
      <c r="AA218" s="83"/>
      <c r="AB218" s="51"/>
      <c r="AC218" s="51"/>
      <c r="AD218" s="51"/>
      <c r="AE218" s="51"/>
      <c r="AF218" s="51"/>
      <c r="AG218" s="51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</row>
    <row r="219" spans="1:60" s="19" customFormat="1" ht="21.75" customHeight="1">
      <c r="A219" s="83"/>
      <c r="B219" s="83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51"/>
      <c r="O219" s="51"/>
      <c r="P219" s="51"/>
      <c r="Q219" s="51"/>
      <c r="R219" s="51"/>
      <c r="S219" s="51"/>
      <c r="T219" s="83"/>
      <c r="U219" s="83"/>
      <c r="V219" s="51"/>
      <c r="W219" s="51"/>
      <c r="X219" s="51"/>
      <c r="Y219" s="51"/>
      <c r="Z219" s="83"/>
      <c r="AA219" s="83"/>
      <c r="AB219" s="51"/>
      <c r="AC219" s="51"/>
      <c r="AD219" s="51"/>
      <c r="AE219" s="51"/>
      <c r="AF219" s="51"/>
      <c r="AG219" s="51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</row>
    <row r="220" spans="1:60" s="19" customFormat="1" ht="21.75" customHeight="1">
      <c r="A220" s="83"/>
      <c r="B220" s="83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51"/>
      <c r="O220" s="51"/>
      <c r="P220" s="51"/>
      <c r="Q220" s="51"/>
      <c r="R220" s="51"/>
      <c r="S220" s="51"/>
      <c r="T220" s="83"/>
      <c r="U220" s="83"/>
      <c r="V220" s="51"/>
      <c r="W220" s="51"/>
      <c r="X220" s="51"/>
      <c r="Y220" s="51"/>
      <c r="Z220" s="83"/>
      <c r="AA220" s="83"/>
      <c r="AB220" s="51"/>
      <c r="AC220" s="51"/>
      <c r="AD220" s="51"/>
      <c r="AE220" s="51"/>
      <c r="AF220" s="51"/>
      <c r="AG220" s="51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</row>
    <row r="221" spans="1:60" s="19" customFormat="1" ht="21.75" customHeight="1">
      <c r="A221" s="83"/>
      <c r="B221" s="83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51"/>
      <c r="O221" s="51"/>
      <c r="P221" s="51"/>
      <c r="Q221" s="51"/>
      <c r="R221" s="51"/>
      <c r="S221" s="51"/>
      <c r="T221" s="83"/>
      <c r="U221" s="83"/>
      <c r="V221" s="51"/>
      <c r="W221" s="51"/>
      <c r="X221" s="51"/>
      <c r="Y221" s="51"/>
      <c r="Z221" s="83"/>
      <c r="AA221" s="83"/>
      <c r="AB221" s="51"/>
      <c r="AC221" s="51"/>
      <c r="AD221" s="51"/>
      <c r="AE221" s="51"/>
      <c r="AF221" s="51"/>
      <c r="AG221" s="51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</row>
    <row r="222" spans="1:60" s="19" customFormat="1" ht="21.75" customHeight="1">
      <c r="A222" s="83"/>
      <c r="B222" s="83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51"/>
      <c r="O222" s="51"/>
      <c r="P222" s="51"/>
      <c r="Q222" s="51"/>
      <c r="R222" s="51"/>
      <c r="S222" s="51"/>
      <c r="T222" s="83"/>
      <c r="U222" s="83"/>
      <c r="V222" s="51"/>
      <c r="W222" s="51"/>
      <c r="X222" s="51"/>
      <c r="Y222" s="51"/>
      <c r="Z222" s="83"/>
      <c r="AA222" s="83"/>
      <c r="AB222" s="51"/>
      <c r="AC222" s="51"/>
      <c r="AD222" s="51"/>
      <c r="AE222" s="51"/>
      <c r="AF222" s="51"/>
      <c r="AG222" s="51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</row>
    <row r="223" spans="1:60" s="19" customFormat="1" ht="21.75" customHeight="1">
      <c r="A223" s="83"/>
      <c r="B223" s="83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51"/>
      <c r="O223" s="51"/>
      <c r="P223" s="51"/>
      <c r="Q223" s="51"/>
      <c r="R223" s="51"/>
      <c r="S223" s="51"/>
      <c r="T223" s="83"/>
      <c r="U223" s="83"/>
      <c r="V223" s="51"/>
      <c r="W223" s="51"/>
      <c r="X223" s="51"/>
      <c r="Y223" s="51"/>
      <c r="Z223" s="83"/>
      <c r="AA223" s="83"/>
      <c r="AB223" s="51"/>
      <c r="AC223" s="51"/>
      <c r="AD223" s="51"/>
      <c r="AE223" s="51"/>
      <c r="AF223" s="51"/>
      <c r="AG223" s="51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</row>
    <row r="224" spans="1:60" s="19" customFormat="1" ht="21.75" customHeight="1">
      <c r="A224" s="83"/>
      <c r="B224" s="83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51"/>
      <c r="O224" s="51"/>
      <c r="P224" s="51"/>
      <c r="Q224" s="51"/>
      <c r="R224" s="51"/>
      <c r="S224" s="51"/>
      <c r="T224" s="83"/>
      <c r="U224" s="83"/>
      <c r="V224" s="51"/>
      <c r="W224" s="51"/>
      <c r="X224" s="51"/>
      <c r="Y224" s="51"/>
      <c r="Z224" s="83"/>
      <c r="AA224" s="83"/>
      <c r="AB224" s="51"/>
      <c r="AC224" s="51"/>
      <c r="AD224" s="51"/>
      <c r="AE224" s="51"/>
      <c r="AF224" s="51"/>
      <c r="AG224" s="51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</row>
    <row r="225" spans="1:60" s="19" customFormat="1" ht="21.75" customHeight="1">
      <c r="A225" s="83"/>
      <c r="B225" s="83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51"/>
      <c r="O225" s="51"/>
      <c r="P225" s="51"/>
      <c r="Q225" s="51"/>
      <c r="R225" s="51"/>
      <c r="S225" s="51"/>
      <c r="T225" s="83"/>
      <c r="U225" s="83"/>
      <c r="V225" s="51"/>
      <c r="W225" s="51"/>
      <c r="X225" s="51"/>
      <c r="Y225" s="51"/>
      <c r="Z225" s="83"/>
      <c r="AA225" s="83"/>
      <c r="AB225" s="51"/>
      <c r="AC225" s="51"/>
      <c r="AD225" s="51"/>
      <c r="AE225" s="51"/>
      <c r="AF225" s="51"/>
      <c r="AG225" s="51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</row>
    <row r="226" spans="1:60" s="19" customFormat="1" ht="21.75" customHeight="1">
      <c r="A226" s="83"/>
      <c r="B226" s="83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51"/>
      <c r="O226" s="51"/>
      <c r="P226" s="51"/>
      <c r="Q226" s="51"/>
      <c r="R226" s="51"/>
      <c r="S226" s="51"/>
      <c r="T226" s="83"/>
      <c r="U226" s="83"/>
      <c r="V226" s="51"/>
      <c r="W226" s="51"/>
      <c r="X226" s="51"/>
      <c r="Y226" s="51"/>
      <c r="Z226" s="83"/>
      <c r="AA226" s="83"/>
      <c r="AB226" s="51"/>
      <c r="AC226" s="51"/>
      <c r="AD226" s="51"/>
      <c r="AE226" s="51"/>
      <c r="AF226" s="51"/>
      <c r="AG226" s="51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</row>
    <row r="227" spans="1:60" s="19" customFormat="1" ht="21.75" customHeight="1">
      <c r="A227" s="83"/>
      <c r="B227" s="83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51"/>
      <c r="O227" s="51"/>
      <c r="P227" s="51"/>
      <c r="Q227" s="51"/>
      <c r="R227" s="51"/>
      <c r="S227" s="51"/>
      <c r="T227" s="83"/>
      <c r="U227" s="83"/>
      <c r="V227" s="51"/>
      <c r="W227" s="51"/>
      <c r="X227" s="51"/>
      <c r="Y227" s="51"/>
      <c r="Z227" s="83"/>
      <c r="AA227" s="83"/>
      <c r="AB227" s="51"/>
      <c r="AC227" s="51"/>
      <c r="AD227" s="51"/>
      <c r="AE227" s="51"/>
      <c r="AF227" s="51"/>
      <c r="AG227" s="51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</row>
    <row r="228" spans="1:60" s="19" customFormat="1" ht="21.75" customHeight="1">
      <c r="A228" s="83"/>
      <c r="B228" s="83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51"/>
      <c r="O228" s="51"/>
      <c r="P228" s="51"/>
      <c r="Q228" s="51"/>
      <c r="R228" s="51"/>
      <c r="S228" s="51"/>
      <c r="T228" s="83"/>
      <c r="U228" s="83"/>
      <c r="V228" s="51"/>
      <c r="W228" s="51"/>
      <c r="X228" s="51"/>
      <c r="Y228" s="51"/>
      <c r="Z228" s="83"/>
      <c r="AA228" s="83"/>
      <c r="AB228" s="51"/>
      <c r="AC228" s="51"/>
      <c r="AD228" s="51"/>
      <c r="AE228" s="51"/>
      <c r="AF228" s="51"/>
      <c r="AG228" s="51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</row>
    <row r="229" spans="1:60" s="19" customFormat="1" ht="21.75" customHeight="1">
      <c r="A229" s="83"/>
      <c r="B229" s="83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51"/>
      <c r="O229" s="51"/>
      <c r="P229" s="51"/>
      <c r="Q229" s="51"/>
      <c r="R229" s="51"/>
      <c r="S229" s="51"/>
      <c r="T229" s="83"/>
      <c r="U229" s="83"/>
      <c r="V229" s="51"/>
      <c r="W229" s="51"/>
      <c r="X229" s="51"/>
      <c r="Y229" s="51"/>
      <c r="Z229" s="83"/>
      <c r="AA229" s="83"/>
      <c r="AB229" s="51"/>
      <c r="AC229" s="51"/>
      <c r="AD229" s="51"/>
      <c r="AE229" s="51"/>
      <c r="AF229" s="51"/>
      <c r="AG229" s="51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</row>
    <row r="230" spans="1:60" s="19" customFormat="1" ht="21.75" customHeight="1">
      <c r="A230" s="83"/>
      <c r="B230" s="83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51"/>
      <c r="O230" s="51"/>
      <c r="P230" s="51"/>
      <c r="Q230" s="51"/>
      <c r="R230" s="51"/>
      <c r="S230" s="51"/>
      <c r="T230" s="83"/>
      <c r="U230" s="83"/>
      <c r="V230" s="51"/>
      <c r="W230" s="51"/>
      <c r="X230" s="51"/>
      <c r="Y230" s="51"/>
      <c r="Z230" s="83"/>
      <c r="AA230" s="83"/>
      <c r="AB230" s="51"/>
      <c r="AC230" s="51"/>
      <c r="AD230" s="51"/>
      <c r="AE230" s="51"/>
      <c r="AF230" s="51"/>
      <c r="AG230" s="51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</row>
    <row r="231" spans="1:60" s="19" customFormat="1" ht="21.75" customHeight="1">
      <c r="A231" s="83"/>
      <c r="B231" s="83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51"/>
      <c r="O231" s="51"/>
      <c r="P231" s="51"/>
      <c r="Q231" s="51"/>
      <c r="R231" s="51"/>
      <c r="S231" s="51"/>
      <c r="T231" s="83"/>
      <c r="U231" s="83"/>
      <c r="V231" s="51"/>
      <c r="W231" s="51"/>
      <c r="X231" s="51"/>
      <c r="Y231" s="51"/>
      <c r="Z231" s="83"/>
      <c r="AA231" s="83"/>
      <c r="AB231" s="51"/>
      <c r="AC231" s="51"/>
      <c r="AD231" s="51"/>
      <c r="AE231" s="51"/>
      <c r="AF231" s="51"/>
      <c r="AG231" s="51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</row>
    <row r="232" spans="1:60" s="19" customFormat="1" ht="21.75" customHeight="1">
      <c r="A232" s="83"/>
      <c r="B232" s="83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51"/>
      <c r="O232" s="51"/>
      <c r="P232" s="51"/>
      <c r="Q232" s="51"/>
      <c r="R232" s="51"/>
      <c r="S232" s="51"/>
      <c r="T232" s="83"/>
      <c r="U232" s="83"/>
      <c r="V232" s="51"/>
      <c r="W232" s="51"/>
      <c r="X232" s="51"/>
      <c r="Y232" s="51"/>
      <c r="Z232" s="83"/>
      <c r="AA232" s="83"/>
      <c r="AB232" s="51"/>
      <c r="AC232" s="51"/>
      <c r="AD232" s="51"/>
      <c r="AE232" s="51"/>
      <c r="AF232" s="51"/>
      <c r="AG232" s="51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</row>
    <row r="233" spans="1:60" s="19" customFormat="1" ht="21.75" customHeight="1">
      <c r="A233" s="83"/>
      <c r="B233" s="83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51"/>
      <c r="O233" s="51"/>
      <c r="P233" s="51"/>
      <c r="Q233" s="51"/>
      <c r="R233" s="51"/>
      <c r="S233" s="51"/>
      <c r="T233" s="83"/>
      <c r="U233" s="83"/>
      <c r="V233" s="51"/>
      <c r="W233" s="51"/>
      <c r="X233" s="51"/>
      <c r="Y233" s="51"/>
      <c r="Z233" s="83"/>
      <c r="AA233" s="83"/>
      <c r="AB233" s="51"/>
      <c r="AC233" s="51"/>
      <c r="AD233" s="51"/>
      <c r="AE233" s="51"/>
      <c r="AF233" s="51"/>
      <c r="AG233" s="51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</row>
    <row r="234" spans="1:60" s="19" customFormat="1" ht="21.75" customHeight="1">
      <c r="A234" s="83"/>
      <c r="B234" s="83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51"/>
      <c r="O234" s="51"/>
      <c r="P234" s="51"/>
      <c r="Q234" s="51"/>
      <c r="R234" s="51"/>
      <c r="S234" s="51"/>
      <c r="T234" s="83"/>
      <c r="U234" s="83"/>
      <c r="V234" s="51"/>
      <c r="W234" s="51"/>
      <c r="X234" s="51"/>
      <c r="Y234" s="51"/>
      <c r="Z234" s="83"/>
      <c r="AA234" s="83"/>
      <c r="AB234" s="51"/>
      <c r="AC234" s="51"/>
      <c r="AD234" s="51"/>
      <c r="AE234" s="51"/>
      <c r="AF234" s="51"/>
      <c r="AG234" s="51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</row>
    <row r="235" spans="1:60" s="19" customFormat="1" ht="21.75" customHeight="1">
      <c r="A235" s="83"/>
      <c r="B235" s="83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51"/>
      <c r="O235" s="51"/>
      <c r="P235" s="51"/>
      <c r="Q235" s="51"/>
      <c r="R235" s="51"/>
      <c r="S235" s="51"/>
      <c r="T235" s="83"/>
      <c r="U235" s="83"/>
      <c r="V235" s="51"/>
      <c r="W235" s="51"/>
      <c r="X235" s="51"/>
      <c r="Y235" s="51"/>
      <c r="Z235" s="83"/>
      <c r="AA235" s="83"/>
      <c r="AB235" s="51"/>
      <c r="AC235" s="51"/>
      <c r="AD235" s="51"/>
      <c r="AE235" s="51"/>
      <c r="AF235" s="51"/>
      <c r="AG235" s="51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</row>
    <row r="236" spans="1:60" s="19" customFormat="1" ht="21.75" customHeight="1">
      <c r="A236" s="83"/>
      <c r="B236" s="83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51"/>
      <c r="O236" s="51"/>
      <c r="P236" s="51"/>
      <c r="Q236" s="51"/>
      <c r="R236" s="51"/>
      <c r="S236" s="51"/>
      <c r="T236" s="83"/>
      <c r="U236" s="83"/>
      <c r="V236" s="51"/>
      <c r="W236" s="51"/>
      <c r="X236" s="51"/>
      <c r="Y236" s="51"/>
      <c r="Z236" s="83"/>
      <c r="AA236" s="83"/>
      <c r="AB236" s="51"/>
      <c r="AC236" s="51"/>
      <c r="AD236" s="51"/>
      <c r="AE236" s="51"/>
      <c r="AF236" s="51"/>
      <c r="AG236" s="51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</row>
    <row r="237" spans="1:60" s="19" customFormat="1" ht="21.75" customHeight="1">
      <c r="A237" s="83"/>
      <c r="B237" s="83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51"/>
      <c r="O237" s="51"/>
      <c r="P237" s="51"/>
      <c r="Q237" s="51"/>
      <c r="R237" s="51"/>
      <c r="S237" s="51"/>
      <c r="T237" s="83"/>
      <c r="U237" s="83"/>
      <c r="V237" s="51"/>
      <c r="W237" s="51"/>
      <c r="X237" s="51"/>
      <c r="Y237" s="51"/>
      <c r="Z237" s="83"/>
      <c r="AA237" s="83"/>
      <c r="AB237" s="51"/>
      <c r="AC237" s="51"/>
      <c r="AD237" s="51"/>
      <c r="AE237" s="51"/>
      <c r="AF237" s="51"/>
      <c r="AG237" s="51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</row>
    <row r="238" spans="1:60" s="19" customFormat="1" ht="21.75" customHeight="1">
      <c r="A238" s="83"/>
      <c r="B238" s="83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51"/>
      <c r="O238" s="51"/>
      <c r="P238" s="51"/>
      <c r="Q238" s="51"/>
      <c r="R238" s="51"/>
      <c r="S238" s="51"/>
      <c r="T238" s="83"/>
      <c r="U238" s="83"/>
      <c r="V238" s="51"/>
      <c r="W238" s="51"/>
      <c r="X238" s="51"/>
      <c r="Y238" s="51"/>
      <c r="Z238" s="83"/>
      <c r="AA238" s="83"/>
      <c r="AB238" s="51"/>
      <c r="AC238" s="51"/>
      <c r="AD238" s="51"/>
      <c r="AE238" s="51"/>
      <c r="AF238" s="51"/>
      <c r="AG238" s="51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</row>
    <row r="239" spans="1:60" s="19" customFormat="1" ht="21.75" customHeight="1">
      <c r="A239" s="83"/>
      <c r="B239" s="83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51"/>
      <c r="O239" s="51"/>
      <c r="P239" s="51"/>
      <c r="Q239" s="51"/>
      <c r="R239" s="51"/>
      <c r="S239" s="51"/>
      <c r="T239" s="83"/>
      <c r="U239" s="83"/>
      <c r="V239" s="51"/>
      <c r="W239" s="51"/>
      <c r="X239" s="51"/>
      <c r="Y239" s="51"/>
      <c r="Z239" s="83"/>
      <c r="AA239" s="83"/>
      <c r="AB239" s="51"/>
      <c r="AC239" s="51"/>
      <c r="AD239" s="51"/>
      <c r="AE239" s="51"/>
      <c r="AF239" s="51"/>
      <c r="AG239" s="51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</row>
    <row r="240" spans="1:60" s="19" customFormat="1" ht="21.75" customHeight="1">
      <c r="A240" s="83"/>
      <c r="B240" s="83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51"/>
      <c r="O240" s="51"/>
      <c r="P240" s="51"/>
      <c r="Q240" s="51"/>
      <c r="R240" s="51"/>
      <c r="S240" s="51"/>
      <c r="T240" s="83"/>
      <c r="U240" s="83"/>
      <c r="V240" s="51"/>
      <c r="W240" s="51"/>
      <c r="X240" s="51"/>
      <c r="Y240" s="51"/>
      <c r="Z240" s="83"/>
      <c r="AA240" s="83"/>
      <c r="AB240" s="51"/>
      <c r="AC240" s="51"/>
      <c r="AD240" s="51"/>
      <c r="AE240" s="51"/>
      <c r="AF240" s="51"/>
      <c r="AG240" s="51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</row>
    <row r="241" spans="1:60" s="19" customFormat="1" ht="21.75" customHeight="1">
      <c r="A241" s="83"/>
      <c r="B241" s="83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51"/>
      <c r="O241" s="51"/>
      <c r="P241" s="51"/>
      <c r="Q241" s="51"/>
      <c r="R241" s="51"/>
      <c r="S241" s="51"/>
      <c r="T241" s="83"/>
      <c r="U241" s="83"/>
      <c r="V241" s="51"/>
      <c r="W241" s="51"/>
      <c r="X241" s="51"/>
      <c r="Y241" s="51"/>
      <c r="Z241" s="83"/>
      <c r="AA241" s="83"/>
      <c r="AB241" s="51"/>
      <c r="AC241" s="51"/>
      <c r="AD241" s="51"/>
      <c r="AE241" s="51"/>
      <c r="AF241" s="51"/>
      <c r="AG241" s="51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</row>
    <row r="242" spans="1:60" s="19" customFormat="1" ht="21.75" customHeight="1">
      <c r="A242" s="83"/>
      <c r="B242" s="83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51"/>
      <c r="O242" s="51"/>
      <c r="P242" s="51"/>
      <c r="Q242" s="51"/>
      <c r="R242" s="51"/>
      <c r="S242" s="51"/>
      <c r="T242" s="83"/>
      <c r="U242" s="83"/>
      <c r="V242" s="51"/>
      <c r="W242" s="51"/>
      <c r="X242" s="51"/>
      <c r="Y242" s="51"/>
      <c r="Z242" s="83"/>
      <c r="AA242" s="83"/>
      <c r="AB242" s="51"/>
      <c r="AC242" s="51"/>
      <c r="AD242" s="51"/>
      <c r="AE242" s="51"/>
      <c r="AF242" s="51"/>
      <c r="AG242" s="51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</row>
    <row r="243" spans="1:60" s="19" customFormat="1" ht="21.75" customHeight="1">
      <c r="A243" s="83"/>
      <c r="B243" s="83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51"/>
      <c r="O243" s="51"/>
      <c r="P243" s="51"/>
      <c r="Q243" s="51"/>
      <c r="R243" s="51"/>
      <c r="S243" s="51"/>
      <c r="T243" s="83"/>
      <c r="U243" s="83"/>
      <c r="V243" s="51"/>
      <c r="W243" s="51"/>
      <c r="X243" s="51"/>
      <c r="Y243" s="51"/>
      <c r="Z243" s="83"/>
      <c r="AA243" s="83"/>
      <c r="AB243" s="51"/>
      <c r="AC243" s="51"/>
      <c r="AD243" s="51"/>
      <c r="AE243" s="51"/>
      <c r="AF243" s="51"/>
      <c r="AG243" s="51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</row>
    <row r="244" spans="1:60" s="19" customFormat="1" ht="21.75" customHeight="1">
      <c r="A244" s="83"/>
      <c r="B244" s="83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51"/>
      <c r="O244" s="51"/>
      <c r="P244" s="51"/>
      <c r="Q244" s="51"/>
      <c r="R244" s="51"/>
      <c r="S244" s="51"/>
      <c r="T244" s="83"/>
      <c r="U244" s="83"/>
      <c r="V244" s="51"/>
      <c r="W244" s="51"/>
      <c r="X244" s="51"/>
      <c r="Y244" s="51"/>
      <c r="Z244" s="83"/>
      <c r="AA244" s="83"/>
      <c r="AB244" s="51"/>
      <c r="AC244" s="51"/>
      <c r="AD244" s="51"/>
      <c r="AE244" s="51"/>
      <c r="AF244" s="51"/>
      <c r="AG244" s="51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</row>
    <row r="245" spans="1:60" s="19" customFormat="1" ht="21.75" customHeight="1">
      <c r="A245" s="83"/>
      <c r="B245" s="83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51"/>
      <c r="O245" s="51"/>
      <c r="P245" s="51"/>
      <c r="Q245" s="51"/>
      <c r="R245" s="51"/>
      <c r="S245" s="51"/>
      <c r="T245" s="83"/>
      <c r="U245" s="83"/>
      <c r="V245" s="51"/>
      <c r="W245" s="51"/>
      <c r="X245" s="51"/>
      <c r="Y245" s="51"/>
      <c r="Z245" s="83"/>
      <c r="AA245" s="83"/>
      <c r="AB245" s="51"/>
      <c r="AC245" s="51"/>
      <c r="AD245" s="51"/>
      <c r="AE245" s="51"/>
      <c r="AF245" s="51"/>
      <c r="AG245" s="51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</row>
    <row r="246" spans="1:60" s="19" customFormat="1" ht="21.75" customHeight="1">
      <c r="A246" s="83"/>
      <c r="B246" s="83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51"/>
      <c r="O246" s="51"/>
      <c r="P246" s="51"/>
      <c r="Q246" s="51"/>
      <c r="R246" s="51"/>
      <c r="S246" s="51"/>
      <c r="T246" s="83"/>
      <c r="U246" s="83"/>
      <c r="V246" s="51"/>
      <c r="W246" s="51"/>
      <c r="X246" s="51"/>
      <c r="Y246" s="51"/>
      <c r="Z246" s="83"/>
      <c r="AA246" s="83"/>
      <c r="AB246" s="51"/>
      <c r="AC246" s="51"/>
      <c r="AD246" s="51"/>
      <c r="AE246" s="51"/>
      <c r="AF246" s="51"/>
      <c r="AG246" s="51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</row>
    <row r="247" spans="1:60" s="19" customFormat="1" ht="21.75" customHeight="1">
      <c r="A247" s="83"/>
      <c r="B247" s="83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51"/>
      <c r="O247" s="51"/>
      <c r="P247" s="51"/>
      <c r="Q247" s="51"/>
      <c r="R247" s="51"/>
      <c r="S247" s="51"/>
      <c r="T247" s="83"/>
      <c r="U247" s="83"/>
      <c r="V247" s="51"/>
      <c r="W247" s="51"/>
      <c r="X247" s="51"/>
      <c r="Y247" s="51"/>
      <c r="Z247" s="83"/>
      <c r="AA247" s="83"/>
      <c r="AB247" s="51"/>
      <c r="AC247" s="51"/>
      <c r="AD247" s="51"/>
      <c r="AE247" s="51"/>
      <c r="AF247" s="51"/>
      <c r="AG247" s="51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</row>
    <row r="248" spans="1:60" s="19" customFormat="1" ht="21.75" customHeight="1">
      <c r="A248" s="83"/>
      <c r="B248" s="83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51"/>
      <c r="O248" s="51"/>
      <c r="P248" s="51"/>
      <c r="Q248" s="51"/>
      <c r="R248" s="51"/>
      <c r="S248" s="51"/>
      <c r="T248" s="83"/>
      <c r="U248" s="83"/>
      <c r="V248" s="51"/>
      <c r="W248" s="51"/>
      <c r="X248" s="51"/>
      <c r="Y248" s="51"/>
      <c r="Z248" s="83"/>
      <c r="AA248" s="83"/>
      <c r="AB248" s="51"/>
      <c r="AC248" s="51"/>
      <c r="AD248" s="51"/>
      <c r="AE248" s="51"/>
      <c r="AF248" s="51"/>
      <c r="AG248" s="51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</row>
    <row r="249" spans="1:60" s="19" customFormat="1" ht="21.75" customHeight="1">
      <c r="A249" s="83"/>
      <c r="B249" s="83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51"/>
      <c r="O249" s="51"/>
      <c r="P249" s="51"/>
      <c r="Q249" s="51"/>
      <c r="R249" s="51"/>
      <c r="S249" s="51"/>
      <c r="T249" s="83"/>
      <c r="U249" s="83"/>
      <c r="V249" s="51"/>
      <c r="W249" s="51"/>
      <c r="X249" s="51"/>
      <c r="Y249" s="51"/>
      <c r="Z249" s="83"/>
      <c r="AA249" s="83"/>
      <c r="AB249" s="51"/>
      <c r="AC249" s="51"/>
      <c r="AD249" s="51"/>
      <c r="AE249" s="51"/>
      <c r="AF249" s="51"/>
      <c r="AG249" s="51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</row>
    <row r="250" spans="1:60" s="19" customFormat="1" ht="19.5" customHeight="1">
      <c r="A250" s="50"/>
      <c r="B250" s="15"/>
      <c r="C250" s="17"/>
      <c r="D250" s="17"/>
      <c r="E250" s="17"/>
      <c r="F250" s="17"/>
      <c r="G250" s="47"/>
      <c r="H250" s="17"/>
      <c r="I250" s="17"/>
      <c r="J250" s="17"/>
      <c r="K250" s="17"/>
      <c r="L250" s="17"/>
      <c r="M250" s="17"/>
      <c r="N250" s="17"/>
      <c r="O250" s="47"/>
      <c r="P250" s="17"/>
      <c r="Q250" s="17"/>
      <c r="R250" s="17"/>
      <c r="S250" s="17"/>
      <c r="T250" s="50"/>
      <c r="U250" s="15"/>
      <c r="V250" s="17"/>
      <c r="W250" s="17"/>
      <c r="X250" s="17"/>
      <c r="Y250" s="17"/>
      <c r="Z250" s="47"/>
      <c r="AA250" s="17"/>
      <c r="AB250" s="17"/>
      <c r="AC250" s="17"/>
      <c r="AD250" s="17"/>
      <c r="AE250" s="17"/>
      <c r="AF250" s="17"/>
      <c r="AG250" s="15"/>
      <c r="AH250" s="47"/>
      <c r="AI250" s="17"/>
      <c r="AJ250" s="17"/>
      <c r="AK250" s="50"/>
      <c r="AL250" s="17"/>
      <c r="AM250" s="17"/>
      <c r="AN250" s="17"/>
      <c r="AO250" s="50"/>
      <c r="AP250" s="47"/>
      <c r="AQ250" s="17"/>
      <c r="AR250" s="17"/>
      <c r="AS250" s="50"/>
      <c r="AT250" s="50"/>
      <c r="AU250" s="17"/>
      <c r="AV250" s="17"/>
      <c r="AW250" s="17"/>
      <c r="AX250" s="17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</row>
    <row r="251" spans="1:60" s="19" customFormat="1"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</row>
    <row r="252" spans="1:60" s="19" customFormat="1"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</row>
    <row r="253" spans="1:60" s="19" customFormat="1"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</row>
    <row r="254" spans="1:60" s="19" customFormat="1"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</row>
    <row r="255" spans="1:60" s="19" customFormat="1"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</row>
    <row r="256" spans="1:60" s="19" customFormat="1"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</row>
    <row r="257" spans="51:60" s="19" customFormat="1"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</row>
    <row r="258" spans="51:60" s="19" customFormat="1"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</row>
    <row r="259" spans="51:60" s="19" customFormat="1"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</row>
    <row r="260" spans="51:60" s="19" customFormat="1"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</row>
    <row r="261" spans="51:60" s="19" customFormat="1"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</row>
    <row r="262" spans="51:60" s="19" customFormat="1"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</row>
    <row r="263" spans="51:60" s="19" customFormat="1"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</row>
    <row r="264" spans="51:60" s="19" customFormat="1"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</row>
    <row r="265" spans="51:60" s="19" customFormat="1"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</row>
    <row r="266" spans="51:60" s="19" customFormat="1"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</row>
    <row r="267" spans="51:60" s="19" customFormat="1"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</row>
    <row r="268" spans="51:60" s="19" customFormat="1"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</row>
    <row r="269" spans="51:60" s="19" customFormat="1"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</row>
    <row r="270" spans="51:60" s="19" customFormat="1"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</row>
    <row r="271" spans="51:60" s="19" customFormat="1"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</row>
    <row r="272" spans="51:60" s="19" customFormat="1"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</row>
    <row r="273" spans="51:60" s="19" customFormat="1"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</row>
    <row r="274" spans="51:60" s="19" customFormat="1"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</row>
    <row r="275" spans="51:60" s="19" customFormat="1"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</row>
    <row r="276" spans="51:60" s="19" customFormat="1"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</row>
    <row r="277" spans="51:60" s="19" customFormat="1"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</row>
    <row r="278" spans="51:60" s="19" customFormat="1"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</row>
    <row r="279" spans="51:60" s="19" customFormat="1"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</row>
    <row r="280" spans="51:60" s="19" customFormat="1"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</row>
    <row r="281" spans="51:60" s="19" customFormat="1"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</row>
    <row r="282" spans="51:60" s="19" customFormat="1"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</row>
    <row r="283" spans="51:60" s="120" customFormat="1">
      <c r="AY283" s="119"/>
      <c r="AZ283" s="119"/>
      <c r="BA283" s="119"/>
      <c r="BB283" s="119"/>
      <c r="BC283" s="119"/>
      <c r="BD283" s="119"/>
      <c r="BE283" s="119"/>
      <c r="BF283" s="119"/>
      <c r="BG283" s="119"/>
      <c r="BH283" s="119"/>
    </row>
    <row r="284" spans="51:60" s="120" customFormat="1">
      <c r="AY284" s="119"/>
      <c r="AZ284" s="119"/>
      <c r="BA284" s="119"/>
      <c r="BB284" s="119"/>
      <c r="BC284" s="119"/>
      <c r="BD284" s="119"/>
      <c r="BE284" s="119"/>
      <c r="BF284" s="119"/>
      <c r="BG284" s="119"/>
      <c r="BH284" s="119"/>
    </row>
    <row r="285" spans="51:60" s="120" customFormat="1">
      <c r="AY285" s="119"/>
      <c r="AZ285" s="119"/>
      <c r="BA285" s="119"/>
      <c r="BB285" s="119"/>
      <c r="BC285" s="119"/>
      <c r="BD285" s="119"/>
      <c r="BE285" s="119"/>
      <c r="BF285" s="119"/>
      <c r="BG285" s="119"/>
      <c r="BH285" s="119"/>
    </row>
    <row r="286" spans="51:60" s="120" customFormat="1">
      <c r="AY286" s="119"/>
      <c r="AZ286" s="119"/>
      <c r="BA286" s="119"/>
      <c r="BB286" s="119"/>
      <c r="BC286" s="119"/>
      <c r="BD286" s="119"/>
      <c r="BE286" s="119"/>
      <c r="BF286" s="119"/>
      <c r="BG286" s="119"/>
      <c r="BH286" s="119"/>
    </row>
    <row r="287" spans="51:60" s="120" customFormat="1">
      <c r="AY287" s="119"/>
      <c r="AZ287" s="119"/>
      <c r="BA287" s="119"/>
      <c r="BB287" s="119"/>
      <c r="BC287" s="119"/>
      <c r="BD287" s="119"/>
      <c r="BE287" s="119"/>
      <c r="BF287" s="119"/>
      <c r="BG287" s="119"/>
      <c r="BH287" s="119"/>
    </row>
    <row r="288" spans="51:60" s="120" customFormat="1">
      <c r="AY288" s="119"/>
      <c r="AZ288" s="119"/>
      <c r="BA288" s="119"/>
      <c r="BB288" s="119"/>
      <c r="BC288" s="119"/>
      <c r="BD288" s="119"/>
      <c r="BE288" s="119"/>
      <c r="BF288" s="119"/>
      <c r="BG288" s="119"/>
      <c r="BH288" s="119"/>
    </row>
    <row r="289" spans="51:60" s="120" customFormat="1">
      <c r="AY289" s="119"/>
      <c r="AZ289" s="119"/>
      <c r="BA289" s="119"/>
      <c r="BB289" s="119"/>
      <c r="BC289" s="119"/>
      <c r="BD289" s="119"/>
      <c r="BE289" s="119"/>
      <c r="BF289" s="119"/>
      <c r="BG289" s="119"/>
      <c r="BH289" s="119"/>
    </row>
    <row r="290" spans="51:60" s="120" customFormat="1">
      <c r="AY290" s="119"/>
      <c r="AZ290" s="119"/>
      <c r="BA290" s="119"/>
      <c r="BB290" s="119"/>
      <c r="BC290" s="119"/>
      <c r="BD290" s="119"/>
      <c r="BE290" s="119"/>
      <c r="BF290" s="119"/>
      <c r="BG290" s="119"/>
      <c r="BH290" s="119"/>
    </row>
    <row r="291" spans="51:60" s="120" customFormat="1">
      <c r="AY291" s="119"/>
      <c r="AZ291" s="119"/>
      <c r="BA291" s="119"/>
      <c r="BB291" s="119"/>
      <c r="BC291" s="119"/>
      <c r="BD291" s="119"/>
      <c r="BE291" s="119"/>
      <c r="BF291" s="119"/>
      <c r="BG291" s="119"/>
      <c r="BH291" s="119"/>
    </row>
    <row r="292" spans="51:60" s="120" customFormat="1">
      <c r="AY292" s="119"/>
      <c r="AZ292" s="119"/>
      <c r="BA292" s="119"/>
      <c r="BB292" s="119"/>
      <c r="BC292" s="119"/>
      <c r="BD292" s="119"/>
      <c r="BE292" s="119"/>
      <c r="BF292" s="119"/>
      <c r="BG292" s="119"/>
      <c r="BH292" s="119"/>
    </row>
    <row r="293" spans="51:60" s="120" customFormat="1">
      <c r="AY293" s="119"/>
      <c r="AZ293" s="119"/>
      <c r="BA293" s="119"/>
      <c r="BB293" s="119"/>
      <c r="BC293" s="119"/>
      <c r="BD293" s="119"/>
      <c r="BE293" s="119"/>
      <c r="BF293" s="119"/>
      <c r="BG293" s="119"/>
      <c r="BH293" s="119"/>
    </row>
    <row r="294" spans="51:60" s="120" customFormat="1">
      <c r="AY294" s="119"/>
      <c r="AZ294" s="119"/>
      <c r="BA294" s="119"/>
      <c r="BB294" s="119"/>
      <c r="BC294" s="119"/>
      <c r="BD294" s="119"/>
      <c r="BE294" s="119"/>
      <c r="BF294" s="119"/>
      <c r="BG294" s="119"/>
      <c r="BH294" s="119"/>
    </row>
    <row r="295" spans="51:60" s="120" customFormat="1">
      <c r="AY295" s="119"/>
      <c r="AZ295" s="119"/>
      <c r="BA295" s="119"/>
      <c r="BB295" s="119"/>
      <c r="BC295" s="119"/>
      <c r="BD295" s="119"/>
      <c r="BE295" s="119"/>
      <c r="BF295" s="119"/>
      <c r="BG295" s="119"/>
      <c r="BH295" s="119"/>
    </row>
    <row r="296" spans="51:60" s="120" customFormat="1">
      <c r="AY296" s="119"/>
      <c r="AZ296" s="119"/>
      <c r="BA296" s="119"/>
      <c r="BB296" s="119"/>
      <c r="BC296" s="119"/>
      <c r="BD296" s="119"/>
      <c r="BE296" s="119"/>
      <c r="BF296" s="119"/>
      <c r="BG296" s="119"/>
      <c r="BH296" s="119"/>
    </row>
    <row r="297" spans="51:60" s="120" customFormat="1">
      <c r="AY297" s="119"/>
      <c r="AZ297" s="119"/>
      <c r="BA297" s="119"/>
      <c r="BB297" s="119"/>
      <c r="BC297" s="119"/>
      <c r="BD297" s="119"/>
      <c r="BE297" s="119"/>
      <c r="BF297" s="119"/>
      <c r="BG297" s="119"/>
      <c r="BH297" s="119"/>
    </row>
    <row r="298" spans="51:60" s="120" customFormat="1">
      <c r="AY298" s="119"/>
      <c r="AZ298" s="119"/>
      <c r="BA298" s="119"/>
      <c r="BB298" s="119"/>
      <c r="BC298" s="119"/>
      <c r="BD298" s="119"/>
      <c r="BE298" s="119"/>
      <c r="BF298" s="119"/>
      <c r="BG298" s="119"/>
      <c r="BH298" s="119"/>
    </row>
    <row r="299" spans="51:60" s="120" customFormat="1">
      <c r="AY299" s="119"/>
      <c r="AZ299" s="119"/>
      <c r="BA299" s="119"/>
      <c r="BB299" s="119"/>
      <c r="BC299" s="119"/>
      <c r="BD299" s="119"/>
      <c r="BE299" s="119"/>
      <c r="BF299" s="119"/>
      <c r="BG299" s="119"/>
      <c r="BH299" s="119"/>
    </row>
    <row r="300" spans="51:60" s="120" customFormat="1"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</row>
    <row r="301" spans="51:60" s="120" customFormat="1">
      <c r="AY301" s="119"/>
      <c r="AZ301" s="119"/>
      <c r="BA301" s="119"/>
      <c r="BB301" s="119"/>
      <c r="BC301" s="119"/>
      <c r="BD301" s="119"/>
      <c r="BE301" s="119"/>
      <c r="BF301" s="119"/>
      <c r="BG301" s="119"/>
      <c r="BH301" s="119"/>
    </row>
    <row r="302" spans="51:60" s="120" customFormat="1">
      <c r="AY302" s="119"/>
      <c r="AZ302" s="119"/>
      <c r="BA302" s="119"/>
      <c r="BB302" s="119"/>
      <c r="BC302" s="119"/>
      <c r="BD302" s="119"/>
      <c r="BE302" s="119"/>
      <c r="BF302" s="119"/>
      <c r="BG302" s="119"/>
      <c r="BH302" s="119"/>
    </row>
    <row r="303" spans="51:60" s="120" customFormat="1"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</row>
    <row r="304" spans="51:60" s="120" customFormat="1">
      <c r="AY304" s="119"/>
      <c r="AZ304" s="119"/>
      <c r="BA304" s="119"/>
      <c r="BB304" s="119"/>
      <c r="BC304" s="119"/>
      <c r="BD304" s="119"/>
      <c r="BE304" s="119"/>
      <c r="BF304" s="119"/>
      <c r="BG304" s="119"/>
      <c r="BH304" s="119"/>
    </row>
    <row r="305" spans="51:60" s="120" customFormat="1">
      <c r="AY305" s="119"/>
      <c r="AZ305" s="119"/>
      <c r="BA305" s="119"/>
      <c r="BB305" s="119"/>
      <c r="BC305" s="119"/>
      <c r="BD305" s="119"/>
      <c r="BE305" s="119"/>
      <c r="BF305" s="119"/>
      <c r="BG305" s="119"/>
      <c r="BH305" s="119"/>
    </row>
    <row r="306" spans="51:60" s="120" customFormat="1">
      <c r="AY306" s="119"/>
      <c r="AZ306" s="119"/>
      <c r="BA306" s="119"/>
      <c r="BB306" s="119"/>
      <c r="BC306" s="119"/>
      <c r="BD306" s="119"/>
      <c r="BE306" s="119"/>
      <c r="BF306" s="119"/>
      <c r="BG306" s="119"/>
      <c r="BH306" s="119"/>
    </row>
    <row r="307" spans="51:60" s="120" customFormat="1">
      <c r="AY307" s="119"/>
      <c r="AZ307" s="119"/>
      <c r="BA307" s="119"/>
      <c r="BB307" s="119"/>
      <c r="BC307" s="119"/>
      <c r="BD307" s="119"/>
      <c r="BE307" s="119"/>
      <c r="BF307" s="119"/>
      <c r="BG307" s="119"/>
      <c r="BH307" s="119"/>
    </row>
    <row r="308" spans="51:60" s="120" customFormat="1"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</row>
    <row r="309" spans="51:60" s="120" customFormat="1">
      <c r="AY309" s="119"/>
      <c r="AZ309" s="119"/>
      <c r="BA309" s="119"/>
      <c r="BB309" s="119"/>
      <c r="BC309" s="119"/>
      <c r="BD309" s="119"/>
      <c r="BE309" s="119"/>
      <c r="BF309" s="119"/>
      <c r="BG309" s="119"/>
      <c r="BH309" s="119"/>
    </row>
    <row r="310" spans="51:60" s="120" customFormat="1"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</row>
    <row r="311" spans="51:60" s="120" customFormat="1"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</row>
    <row r="312" spans="51:60" s="120" customFormat="1"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</row>
    <row r="313" spans="51:60" s="120" customFormat="1">
      <c r="AY313" s="119"/>
      <c r="AZ313" s="119"/>
      <c r="BA313" s="119"/>
      <c r="BB313" s="119"/>
      <c r="BC313" s="119"/>
      <c r="BD313" s="119"/>
      <c r="BE313" s="119"/>
      <c r="BF313" s="119"/>
      <c r="BG313" s="119"/>
      <c r="BH313" s="119"/>
    </row>
    <row r="314" spans="51:60" s="120" customFormat="1">
      <c r="AY314" s="119"/>
      <c r="AZ314" s="119"/>
      <c r="BA314" s="119"/>
      <c r="BB314" s="119"/>
      <c r="BC314" s="119"/>
      <c r="BD314" s="119"/>
      <c r="BE314" s="119"/>
      <c r="BF314" s="119"/>
      <c r="BG314" s="119"/>
      <c r="BH314" s="119"/>
    </row>
    <row r="315" spans="51:60" s="120" customFormat="1">
      <c r="AY315" s="119"/>
      <c r="AZ315" s="119"/>
      <c r="BA315" s="119"/>
      <c r="BB315" s="119"/>
      <c r="BC315" s="119"/>
      <c r="BD315" s="119"/>
      <c r="BE315" s="119"/>
      <c r="BF315" s="119"/>
      <c r="BG315" s="119"/>
      <c r="BH315" s="119"/>
    </row>
    <row r="316" spans="51:60" s="120" customFormat="1">
      <c r="AY316" s="119"/>
      <c r="AZ316" s="119"/>
      <c r="BA316" s="119"/>
      <c r="BB316" s="119"/>
      <c r="BC316" s="119"/>
      <c r="BD316" s="119"/>
      <c r="BE316" s="119"/>
      <c r="BF316" s="119"/>
      <c r="BG316" s="119"/>
      <c r="BH316" s="119"/>
    </row>
    <row r="317" spans="51:60" s="120" customFormat="1">
      <c r="AY317" s="119"/>
      <c r="AZ317" s="119"/>
      <c r="BA317" s="119"/>
      <c r="BB317" s="119"/>
      <c r="BC317" s="119"/>
      <c r="BD317" s="119"/>
      <c r="BE317" s="119"/>
      <c r="BF317" s="119"/>
      <c r="BG317" s="119"/>
      <c r="BH317" s="119"/>
    </row>
    <row r="318" spans="51:60" s="120" customFormat="1">
      <c r="AY318" s="119"/>
      <c r="AZ318" s="119"/>
      <c r="BA318" s="119"/>
      <c r="BB318" s="119"/>
      <c r="BC318" s="119"/>
      <c r="BD318" s="119"/>
      <c r="BE318" s="119"/>
      <c r="BF318" s="119"/>
      <c r="BG318" s="119"/>
      <c r="BH318" s="119"/>
    </row>
    <row r="319" spans="51:60" s="120" customFormat="1">
      <c r="AY319" s="119"/>
      <c r="AZ319" s="119"/>
      <c r="BA319" s="119"/>
      <c r="BB319" s="119"/>
      <c r="BC319" s="119"/>
      <c r="BD319" s="119"/>
      <c r="BE319" s="119"/>
      <c r="BF319" s="119"/>
      <c r="BG319" s="119"/>
      <c r="BH319" s="119"/>
    </row>
    <row r="320" spans="51:60" s="120" customFormat="1">
      <c r="AY320" s="119"/>
      <c r="AZ320" s="119"/>
      <c r="BA320" s="119"/>
      <c r="BB320" s="119"/>
      <c r="BC320" s="119"/>
      <c r="BD320" s="119"/>
      <c r="BE320" s="119"/>
      <c r="BF320" s="119"/>
      <c r="BG320" s="119"/>
      <c r="BH320" s="119"/>
    </row>
    <row r="321" spans="51:60" s="120" customFormat="1">
      <c r="AY321" s="119"/>
      <c r="AZ321" s="119"/>
      <c r="BA321" s="119"/>
      <c r="BB321" s="119"/>
      <c r="BC321" s="119"/>
      <c r="BD321" s="119"/>
      <c r="BE321" s="119"/>
      <c r="BF321" s="119"/>
      <c r="BG321" s="119"/>
      <c r="BH321" s="119"/>
    </row>
    <row r="322" spans="51:60" s="120" customFormat="1">
      <c r="AY322" s="119"/>
      <c r="AZ322" s="119"/>
      <c r="BA322" s="119"/>
      <c r="BB322" s="119"/>
      <c r="BC322" s="119"/>
      <c r="BD322" s="119"/>
      <c r="BE322" s="119"/>
      <c r="BF322" s="119"/>
      <c r="BG322" s="119"/>
      <c r="BH322" s="119"/>
    </row>
    <row r="323" spans="51:60" s="120" customFormat="1">
      <c r="AY323" s="119"/>
      <c r="AZ323" s="119"/>
      <c r="BA323" s="119"/>
      <c r="BB323" s="119"/>
      <c r="BC323" s="119"/>
      <c r="BD323" s="119"/>
      <c r="BE323" s="119"/>
      <c r="BF323" s="119"/>
      <c r="BG323" s="119"/>
      <c r="BH323" s="119"/>
    </row>
    <row r="324" spans="51:60" s="120" customFormat="1">
      <c r="AY324" s="119"/>
      <c r="AZ324" s="119"/>
      <c r="BA324" s="119"/>
      <c r="BB324" s="119"/>
      <c r="BC324" s="119"/>
      <c r="BD324" s="119"/>
      <c r="BE324" s="119"/>
      <c r="BF324" s="119"/>
      <c r="BG324" s="119"/>
      <c r="BH324" s="119"/>
    </row>
    <row r="325" spans="51:60" s="120" customFormat="1">
      <c r="AY325" s="119"/>
      <c r="AZ325" s="119"/>
      <c r="BA325" s="119"/>
      <c r="BB325" s="119"/>
      <c r="BC325" s="119"/>
      <c r="BD325" s="119"/>
      <c r="BE325" s="119"/>
      <c r="BF325" s="119"/>
      <c r="BG325" s="119"/>
      <c r="BH325" s="119"/>
    </row>
    <row r="326" spans="51:60" s="120" customFormat="1">
      <c r="AY326" s="119"/>
      <c r="AZ326" s="119"/>
      <c r="BA326" s="119"/>
      <c r="BB326" s="119"/>
      <c r="BC326" s="119"/>
      <c r="BD326" s="119"/>
      <c r="BE326" s="119"/>
      <c r="BF326" s="119"/>
      <c r="BG326" s="119"/>
      <c r="BH326" s="119"/>
    </row>
    <row r="327" spans="51:60" s="120" customFormat="1">
      <c r="AY327" s="119"/>
      <c r="AZ327" s="119"/>
      <c r="BA327" s="119"/>
      <c r="BB327" s="119"/>
      <c r="BC327" s="119"/>
      <c r="BD327" s="119"/>
      <c r="BE327" s="119"/>
      <c r="BF327" s="119"/>
      <c r="BG327" s="119"/>
      <c r="BH327" s="119"/>
    </row>
    <row r="328" spans="51:60" s="120" customFormat="1">
      <c r="AY328" s="119"/>
      <c r="AZ328" s="119"/>
      <c r="BA328" s="119"/>
      <c r="BB328" s="119"/>
      <c r="BC328" s="119"/>
      <c r="BD328" s="119"/>
      <c r="BE328" s="119"/>
      <c r="BF328" s="119"/>
      <c r="BG328" s="119"/>
      <c r="BH328" s="119"/>
    </row>
    <row r="329" spans="51:60" s="120" customFormat="1">
      <c r="AY329" s="119"/>
      <c r="AZ329" s="119"/>
      <c r="BA329" s="119"/>
      <c r="BB329" s="119"/>
      <c r="BC329" s="119"/>
      <c r="BD329" s="119"/>
      <c r="BE329" s="119"/>
      <c r="BF329" s="119"/>
      <c r="BG329" s="119"/>
      <c r="BH329" s="119"/>
    </row>
    <row r="330" spans="51:60" s="120" customFormat="1">
      <c r="AY330" s="119"/>
      <c r="AZ330" s="119"/>
      <c r="BA330" s="119"/>
      <c r="BB330" s="119"/>
      <c r="BC330" s="119"/>
      <c r="BD330" s="119"/>
      <c r="BE330" s="119"/>
      <c r="BF330" s="119"/>
      <c r="BG330" s="119"/>
      <c r="BH330" s="119"/>
    </row>
    <row r="331" spans="51:60" s="120" customFormat="1">
      <c r="AY331" s="119"/>
      <c r="AZ331" s="119"/>
      <c r="BA331" s="119"/>
      <c r="BB331" s="119"/>
      <c r="BC331" s="119"/>
      <c r="BD331" s="119"/>
      <c r="BE331" s="119"/>
      <c r="BF331" s="119"/>
      <c r="BG331" s="119"/>
      <c r="BH331" s="119"/>
    </row>
    <row r="332" spans="51:60" s="120" customFormat="1">
      <c r="AY332" s="119"/>
      <c r="AZ332" s="119"/>
      <c r="BA332" s="119"/>
      <c r="BB332" s="119"/>
      <c r="BC332" s="119"/>
      <c r="BD332" s="119"/>
      <c r="BE332" s="119"/>
      <c r="BF332" s="119"/>
      <c r="BG332" s="119"/>
      <c r="BH332" s="119"/>
    </row>
    <row r="333" spans="51:60" s="120" customFormat="1">
      <c r="AY333" s="119"/>
      <c r="AZ333" s="119"/>
      <c r="BA333" s="119"/>
      <c r="BB333" s="119"/>
      <c r="BC333" s="119"/>
      <c r="BD333" s="119"/>
      <c r="BE333" s="119"/>
      <c r="BF333" s="119"/>
      <c r="BG333" s="119"/>
      <c r="BH333" s="119"/>
    </row>
    <row r="334" spans="51:60" s="120" customFormat="1">
      <c r="AY334" s="119"/>
      <c r="AZ334" s="119"/>
      <c r="BA334" s="119"/>
      <c r="BB334" s="119"/>
      <c r="BC334" s="119"/>
      <c r="BD334" s="119"/>
      <c r="BE334" s="119"/>
      <c r="BF334" s="119"/>
      <c r="BG334" s="119"/>
      <c r="BH334" s="119"/>
    </row>
    <row r="335" spans="51:60" s="120" customFormat="1">
      <c r="AY335" s="119"/>
      <c r="AZ335" s="119"/>
      <c r="BA335" s="119"/>
      <c r="BB335" s="119"/>
      <c r="BC335" s="119"/>
      <c r="BD335" s="119"/>
      <c r="BE335" s="119"/>
      <c r="BF335" s="119"/>
      <c r="BG335" s="119"/>
      <c r="BH335" s="119"/>
    </row>
    <row r="336" spans="51:60" s="120" customFormat="1">
      <c r="AY336" s="119"/>
      <c r="AZ336" s="119"/>
      <c r="BA336" s="119"/>
      <c r="BB336" s="119"/>
      <c r="BC336" s="119"/>
      <c r="BD336" s="119"/>
      <c r="BE336" s="119"/>
      <c r="BF336" s="119"/>
      <c r="BG336" s="119"/>
      <c r="BH336" s="119"/>
    </row>
    <row r="337" spans="51:60" s="120" customFormat="1">
      <c r="AY337" s="119"/>
      <c r="AZ337" s="119"/>
      <c r="BA337" s="119"/>
      <c r="BB337" s="119"/>
      <c r="BC337" s="119"/>
      <c r="BD337" s="119"/>
      <c r="BE337" s="119"/>
      <c r="BF337" s="119"/>
      <c r="BG337" s="119"/>
      <c r="BH337" s="119"/>
    </row>
    <row r="338" spans="51:60" s="120" customFormat="1">
      <c r="AY338" s="119"/>
      <c r="AZ338" s="119"/>
      <c r="BA338" s="119"/>
      <c r="BB338" s="119"/>
      <c r="BC338" s="119"/>
      <c r="BD338" s="119"/>
      <c r="BE338" s="119"/>
      <c r="BF338" s="119"/>
      <c r="BG338" s="119"/>
      <c r="BH338" s="119"/>
    </row>
    <row r="339" spans="51:60" s="120" customFormat="1">
      <c r="AY339" s="119"/>
      <c r="AZ339" s="119"/>
      <c r="BA339" s="119"/>
      <c r="BB339" s="119"/>
      <c r="BC339" s="119"/>
      <c r="BD339" s="119"/>
      <c r="BE339" s="119"/>
      <c r="BF339" s="119"/>
      <c r="BG339" s="119"/>
      <c r="BH339" s="119"/>
    </row>
    <row r="340" spans="51:60" s="120" customFormat="1">
      <c r="AY340" s="119"/>
      <c r="AZ340" s="119"/>
      <c r="BA340" s="119"/>
      <c r="BB340" s="119"/>
      <c r="BC340" s="119"/>
      <c r="BD340" s="119"/>
      <c r="BE340" s="119"/>
      <c r="BF340" s="119"/>
      <c r="BG340" s="119"/>
      <c r="BH340" s="119"/>
    </row>
    <row r="341" spans="51:60" s="120" customFormat="1">
      <c r="AY341" s="119"/>
      <c r="AZ341" s="119"/>
      <c r="BA341" s="119"/>
      <c r="BB341" s="119"/>
      <c r="BC341" s="119"/>
      <c r="BD341" s="119"/>
      <c r="BE341" s="119"/>
      <c r="BF341" s="119"/>
      <c r="BG341" s="119"/>
      <c r="BH341" s="119"/>
    </row>
    <row r="342" spans="51:60" s="120" customFormat="1">
      <c r="AY342" s="119"/>
      <c r="AZ342" s="119"/>
      <c r="BA342" s="119"/>
      <c r="BB342" s="119"/>
      <c r="BC342" s="119"/>
      <c r="BD342" s="119"/>
      <c r="BE342" s="119"/>
      <c r="BF342" s="119"/>
      <c r="BG342" s="119"/>
      <c r="BH342" s="119"/>
    </row>
    <row r="343" spans="51:60" s="120" customFormat="1">
      <c r="AY343" s="119"/>
      <c r="AZ343" s="119"/>
      <c r="BA343" s="119"/>
      <c r="BB343" s="119"/>
      <c r="BC343" s="119"/>
      <c r="BD343" s="119"/>
      <c r="BE343" s="119"/>
      <c r="BF343" s="119"/>
      <c r="BG343" s="119"/>
      <c r="BH343" s="119"/>
    </row>
    <row r="344" spans="51:60" s="120" customFormat="1">
      <c r="AY344" s="119"/>
      <c r="AZ344" s="119"/>
      <c r="BA344" s="119"/>
      <c r="BB344" s="119"/>
      <c r="BC344" s="119"/>
      <c r="BD344" s="119"/>
      <c r="BE344" s="119"/>
      <c r="BF344" s="119"/>
      <c r="BG344" s="119"/>
      <c r="BH344" s="119"/>
    </row>
    <row r="345" spans="51:60" s="120" customFormat="1">
      <c r="AY345" s="119"/>
      <c r="AZ345" s="119"/>
      <c r="BA345" s="119"/>
      <c r="BB345" s="119"/>
      <c r="BC345" s="119"/>
      <c r="BD345" s="119"/>
      <c r="BE345" s="119"/>
      <c r="BF345" s="119"/>
      <c r="BG345" s="119"/>
      <c r="BH345" s="119"/>
    </row>
    <row r="346" spans="51:60" s="120" customFormat="1">
      <c r="AY346" s="119"/>
      <c r="AZ346" s="119"/>
      <c r="BA346" s="119"/>
      <c r="BB346" s="119"/>
      <c r="BC346" s="119"/>
      <c r="BD346" s="119"/>
      <c r="BE346" s="119"/>
      <c r="BF346" s="119"/>
      <c r="BG346" s="119"/>
      <c r="BH346" s="119"/>
    </row>
    <row r="347" spans="51:60" s="120" customFormat="1">
      <c r="AY347" s="119"/>
      <c r="AZ347" s="119"/>
      <c r="BA347" s="119"/>
      <c r="BB347" s="119"/>
      <c r="BC347" s="119"/>
      <c r="BD347" s="119"/>
      <c r="BE347" s="119"/>
      <c r="BF347" s="119"/>
      <c r="BG347" s="119"/>
      <c r="BH347" s="119"/>
    </row>
    <row r="348" spans="51:60" s="120" customFormat="1">
      <c r="AY348" s="119"/>
      <c r="AZ348" s="119"/>
      <c r="BA348" s="119"/>
      <c r="BB348" s="119"/>
      <c r="BC348" s="119"/>
      <c r="BD348" s="119"/>
      <c r="BE348" s="119"/>
      <c r="BF348" s="119"/>
      <c r="BG348" s="119"/>
      <c r="BH348" s="119"/>
    </row>
    <row r="349" spans="51:60" s="120" customFormat="1">
      <c r="AY349" s="119"/>
      <c r="AZ349" s="119"/>
      <c r="BA349" s="119"/>
      <c r="BB349" s="119"/>
      <c r="BC349" s="119"/>
      <c r="BD349" s="119"/>
      <c r="BE349" s="119"/>
      <c r="BF349" s="119"/>
      <c r="BG349" s="119"/>
      <c r="BH349" s="119"/>
    </row>
    <row r="350" spans="51:60" s="120" customFormat="1">
      <c r="AY350" s="119"/>
      <c r="AZ350" s="119"/>
      <c r="BA350" s="119"/>
      <c r="BB350" s="119"/>
      <c r="BC350" s="119"/>
      <c r="BD350" s="119"/>
      <c r="BE350" s="119"/>
      <c r="BF350" s="119"/>
      <c r="BG350" s="119"/>
      <c r="BH350" s="119"/>
    </row>
    <row r="351" spans="51:60" s="121" customFormat="1" ht="15.75">
      <c r="AY351" s="118"/>
      <c r="AZ351" s="118"/>
      <c r="BA351" s="118"/>
      <c r="BB351" s="118"/>
      <c r="BC351" s="118"/>
      <c r="BD351" s="118"/>
      <c r="BE351" s="118"/>
      <c r="BF351" s="118"/>
      <c r="BG351" s="118"/>
      <c r="BH351" s="118"/>
    </row>
    <row r="352" spans="51:60" s="121" customFormat="1" ht="15.75">
      <c r="AY352" s="118"/>
      <c r="AZ352" s="118"/>
      <c r="BA352" s="118"/>
      <c r="BB352" s="118"/>
      <c r="BC352" s="118"/>
      <c r="BD352" s="118"/>
      <c r="BE352" s="118"/>
      <c r="BF352" s="118"/>
      <c r="BG352" s="118"/>
      <c r="BH352" s="118"/>
    </row>
    <row r="353" spans="51:60" s="121" customFormat="1" ht="15.75">
      <c r="AY353" s="118"/>
      <c r="AZ353" s="118"/>
      <c r="BA353" s="118"/>
      <c r="BB353" s="118"/>
      <c r="BC353" s="118"/>
      <c r="BD353" s="118"/>
      <c r="BE353" s="118"/>
      <c r="BF353" s="118"/>
      <c r="BG353" s="118"/>
      <c r="BH353" s="118"/>
    </row>
    <row r="354" spans="51:60" s="121" customFormat="1" ht="15.75">
      <c r="AY354" s="118"/>
      <c r="AZ354" s="118"/>
      <c r="BA354" s="118"/>
      <c r="BB354" s="118"/>
      <c r="BC354" s="118"/>
      <c r="BD354" s="118"/>
      <c r="BE354" s="118"/>
      <c r="BF354" s="118"/>
      <c r="BG354" s="118"/>
      <c r="BH354" s="118"/>
    </row>
    <row r="355" spans="51:60" s="121" customFormat="1" ht="15.75">
      <c r="AY355" s="118"/>
      <c r="AZ355" s="118"/>
      <c r="BA355" s="118"/>
      <c r="BB355" s="118"/>
      <c r="BC355" s="118"/>
      <c r="BD355" s="118"/>
      <c r="BE355" s="118"/>
      <c r="BF355" s="118"/>
      <c r="BG355" s="118"/>
      <c r="BH355" s="118"/>
    </row>
    <row r="356" spans="51:60" s="121" customFormat="1" ht="15.75">
      <c r="AY356" s="118"/>
      <c r="AZ356" s="118"/>
      <c r="BA356" s="118"/>
      <c r="BB356" s="118"/>
      <c r="BC356" s="118"/>
      <c r="BD356" s="118"/>
      <c r="BE356" s="118"/>
      <c r="BF356" s="118"/>
      <c r="BG356" s="118"/>
      <c r="BH356" s="118"/>
    </row>
    <row r="357" spans="51:60" s="121" customFormat="1" ht="15.75">
      <c r="AY357" s="118"/>
      <c r="AZ357" s="118"/>
      <c r="BA357" s="118"/>
      <c r="BB357" s="118"/>
      <c r="BC357" s="118"/>
      <c r="BD357" s="118"/>
      <c r="BE357" s="118"/>
      <c r="BF357" s="118"/>
      <c r="BG357" s="118"/>
      <c r="BH357" s="118"/>
    </row>
    <row r="358" spans="51:60" s="121" customFormat="1" ht="15.75">
      <c r="AY358" s="118"/>
      <c r="AZ358" s="118"/>
      <c r="BA358" s="118"/>
      <c r="BB358" s="118"/>
      <c r="BC358" s="118"/>
      <c r="BD358" s="118"/>
      <c r="BE358" s="118"/>
      <c r="BF358" s="118"/>
      <c r="BG358" s="118"/>
      <c r="BH358" s="118"/>
    </row>
    <row r="359" spans="51:60" s="121" customFormat="1" ht="15.75">
      <c r="AY359" s="118"/>
      <c r="AZ359" s="118"/>
      <c r="BA359" s="118"/>
      <c r="BB359" s="118"/>
      <c r="BC359" s="118"/>
      <c r="BD359" s="118"/>
      <c r="BE359" s="118"/>
      <c r="BF359" s="118"/>
      <c r="BG359" s="118"/>
      <c r="BH359" s="118"/>
    </row>
    <row r="360" spans="51:60" s="121" customFormat="1" ht="15.75">
      <c r="AY360" s="118"/>
      <c r="AZ360" s="118"/>
      <c r="BA360" s="118"/>
      <c r="BB360" s="118"/>
      <c r="BC360" s="118"/>
      <c r="BD360" s="118"/>
      <c r="BE360" s="118"/>
      <c r="BF360" s="118"/>
      <c r="BG360" s="118"/>
      <c r="BH360" s="118"/>
    </row>
  </sheetData>
  <mergeCells count="1424">
    <mergeCell ref="AJ78:AK78"/>
    <mergeCell ref="AV103:AW103"/>
    <mergeCell ref="AJ104:AK104"/>
    <mergeCell ref="AT104:AU104"/>
    <mergeCell ref="AV104:AW104"/>
    <mergeCell ref="AH76:AI76"/>
    <mergeCell ref="AJ102:AK102"/>
    <mergeCell ref="AN102:AO102"/>
    <mergeCell ref="AR102:AS102"/>
    <mergeCell ref="AH87:AI87"/>
    <mergeCell ref="AJ87:AK87"/>
    <mergeCell ref="AV105:AW105"/>
    <mergeCell ref="AL81:AM81"/>
    <mergeCell ref="A93:B93"/>
    <mergeCell ref="AL87:AM87"/>
    <mergeCell ref="AD83:AE83"/>
    <mergeCell ref="AF83:AG83"/>
    <mergeCell ref="A83:B83"/>
    <mergeCell ref="C83:M83"/>
    <mergeCell ref="C84:M84"/>
    <mergeCell ref="AT103:AU103"/>
    <mergeCell ref="P84:Q84"/>
    <mergeCell ref="R99:S99"/>
    <mergeCell ref="T99:U99"/>
    <mergeCell ref="T98:U98"/>
    <mergeCell ref="R92:S92"/>
    <mergeCell ref="AT105:AU105"/>
    <mergeCell ref="AN92:AO92"/>
    <mergeCell ref="AN93:AO93"/>
    <mergeCell ref="AH86:AI86"/>
    <mergeCell ref="V99:W99"/>
    <mergeCell ref="AB99:AC99"/>
    <mergeCell ref="AV87:AW87"/>
    <mergeCell ref="AT97:AU97"/>
    <mergeCell ref="V97:W97"/>
    <mergeCell ref="Z99:AA99"/>
    <mergeCell ref="AJ88:AK88"/>
    <mergeCell ref="AJ89:AK89"/>
    <mergeCell ref="AJ90:AK90"/>
    <mergeCell ref="AB97:AC97"/>
    <mergeCell ref="T97:U97"/>
    <mergeCell ref="N86:O86"/>
    <mergeCell ref="P86:Q86"/>
    <mergeCell ref="T93:U93"/>
    <mergeCell ref="T94:U94"/>
    <mergeCell ref="T90:U90"/>
    <mergeCell ref="R91:S91"/>
    <mergeCell ref="AV146:AW146"/>
    <mergeCell ref="AN140:AO140"/>
    <mergeCell ref="AT85:AU85"/>
    <mergeCell ref="AR97:AS97"/>
    <mergeCell ref="AN87:AO87"/>
    <mergeCell ref="AP87:AQ87"/>
    <mergeCell ref="AR87:AS87"/>
    <mergeCell ref="AV135:AW135"/>
    <mergeCell ref="AT87:AU87"/>
    <mergeCell ref="AR96:AS96"/>
    <mergeCell ref="T88:U88"/>
    <mergeCell ref="AD97:AE97"/>
    <mergeCell ref="AF97:AG97"/>
    <mergeCell ref="C89:M89"/>
    <mergeCell ref="N89:O89"/>
    <mergeCell ref="C91:M91"/>
    <mergeCell ref="C93:M93"/>
    <mergeCell ref="AF91:AG91"/>
    <mergeCell ref="C94:M94"/>
    <mergeCell ref="AD91:AE91"/>
    <mergeCell ref="AT98:AU98"/>
    <mergeCell ref="AT99:AU99"/>
    <mergeCell ref="AV100:AW100"/>
    <mergeCell ref="AP94:AQ94"/>
    <mergeCell ref="AP95:AQ95"/>
    <mergeCell ref="C88:M88"/>
    <mergeCell ref="N88:O88"/>
    <mergeCell ref="P88:Q88"/>
    <mergeCell ref="Z88:AA88"/>
    <mergeCell ref="R88:S88"/>
    <mergeCell ref="Z92:AA92"/>
    <mergeCell ref="V86:W86"/>
    <mergeCell ref="X84:Y84"/>
    <mergeCell ref="AD88:AE88"/>
    <mergeCell ref="AF88:AG88"/>
    <mergeCell ref="AF87:AG87"/>
    <mergeCell ref="AF90:AG90"/>
    <mergeCell ref="R89:S89"/>
    <mergeCell ref="P91:Q91"/>
    <mergeCell ref="R90:S90"/>
    <mergeCell ref="A97:B97"/>
    <mergeCell ref="C97:M97"/>
    <mergeCell ref="N97:O97"/>
    <mergeCell ref="P97:Q97"/>
    <mergeCell ref="R97:S97"/>
    <mergeCell ref="C69:M69"/>
    <mergeCell ref="N69:O69"/>
    <mergeCell ref="P69:Q69"/>
    <mergeCell ref="A89:B89"/>
    <mergeCell ref="X97:Y97"/>
    <mergeCell ref="X91:Y91"/>
    <mergeCell ref="N93:O93"/>
    <mergeCell ref="P93:Q93"/>
    <mergeCell ref="R93:S93"/>
    <mergeCell ref="P89:Q89"/>
    <mergeCell ref="T84:U84"/>
    <mergeCell ref="T69:U69"/>
    <mergeCell ref="T78:U78"/>
    <mergeCell ref="T77:U77"/>
    <mergeCell ref="R74:S74"/>
    <mergeCell ref="T74:U74"/>
    <mergeCell ref="P74:Q74"/>
    <mergeCell ref="A73:B73"/>
    <mergeCell ref="C73:M73"/>
    <mergeCell ref="N73:O73"/>
    <mergeCell ref="P73:Q73"/>
    <mergeCell ref="C86:M86"/>
    <mergeCell ref="N76:O76"/>
    <mergeCell ref="N83:O83"/>
    <mergeCell ref="P83:Q83"/>
    <mergeCell ref="N84:O84"/>
    <mergeCell ref="N78:O78"/>
    <mergeCell ref="A76:B76"/>
    <mergeCell ref="C76:M76"/>
    <mergeCell ref="A74:B74"/>
    <mergeCell ref="C74:M74"/>
    <mergeCell ref="N74:O74"/>
    <mergeCell ref="N79:O79"/>
    <mergeCell ref="P79:Q79"/>
    <mergeCell ref="R79:S79"/>
    <mergeCell ref="T79:U79"/>
    <mergeCell ref="A77:B77"/>
    <mergeCell ref="A80:B80"/>
    <mergeCell ref="C80:M80"/>
    <mergeCell ref="A79:B79"/>
    <mergeCell ref="C79:M79"/>
    <mergeCell ref="A78:B78"/>
    <mergeCell ref="N75:O75"/>
    <mergeCell ref="P75:Q75"/>
    <mergeCell ref="R78:S78"/>
    <mergeCell ref="C77:M77"/>
    <mergeCell ref="N77:O77"/>
    <mergeCell ref="P77:Q77"/>
    <mergeCell ref="P76:Q76"/>
    <mergeCell ref="P78:Q78"/>
    <mergeCell ref="C75:M75"/>
    <mergeCell ref="C78:M78"/>
    <mergeCell ref="N82:O82"/>
    <mergeCell ref="P82:Q82"/>
    <mergeCell ref="T117:U117"/>
    <mergeCell ref="A117:B117"/>
    <mergeCell ref="C117:M117"/>
    <mergeCell ref="N117:O117"/>
    <mergeCell ref="P117:Q117"/>
    <mergeCell ref="A116:B116"/>
    <mergeCell ref="C116:M116"/>
    <mergeCell ref="N116:O116"/>
    <mergeCell ref="C87:M87"/>
    <mergeCell ref="N87:O87"/>
    <mergeCell ref="P87:Q87"/>
    <mergeCell ref="P116:Q116"/>
    <mergeCell ref="N113:O113"/>
    <mergeCell ref="P113:Q113"/>
    <mergeCell ref="C110:M110"/>
    <mergeCell ref="N110:O110"/>
    <mergeCell ref="P110:Q110"/>
    <mergeCell ref="A108:AW108"/>
    <mergeCell ref="A99:B99"/>
    <mergeCell ref="C99:M99"/>
    <mergeCell ref="N99:O99"/>
    <mergeCell ref="A101:B101"/>
    <mergeCell ref="Z105:AA105"/>
    <mergeCell ref="T104:U104"/>
    <mergeCell ref="V104:W104"/>
    <mergeCell ref="A103:B103"/>
    <mergeCell ref="C103:M103"/>
    <mergeCell ref="N103:O103"/>
    <mergeCell ref="AB75:AC75"/>
    <mergeCell ref="AD75:AE75"/>
    <mergeCell ref="AD86:AE86"/>
    <mergeCell ref="AD84:AE84"/>
    <mergeCell ref="Z80:AA80"/>
    <mergeCell ref="AB80:AC80"/>
    <mergeCell ref="AD80:AE80"/>
    <mergeCell ref="AB84:AC84"/>
    <mergeCell ref="Z84:AA84"/>
    <mergeCell ref="AD74:AE74"/>
    <mergeCell ref="X83:Y83"/>
    <mergeCell ref="Z83:AA83"/>
    <mergeCell ref="X86:Y86"/>
    <mergeCell ref="Z86:AA86"/>
    <mergeCell ref="AB86:AC86"/>
    <mergeCell ref="X74:Y74"/>
    <mergeCell ref="Z74:AA74"/>
    <mergeCell ref="AB74:AC74"/>
    <mergeCell ref="Z75:AA75"/>
    <mergeCell ref="V74:W74"/>
    <mergeCell ref="R82:S82"/>
    <mergeCell ref="T82:U82"/>
    <mergeCell ref="T89:U89"/>
    <mergeCell ref="T81:U81"/>
    <mergeCell ref="T87:U87"/>
    <mergeCell ref="V83:W83"/>
    <mergeCell ref="V77:W77"/>
    <mergeCell ref="V84:W84"/>
    <mergeCell ref="R87:S87"/>
    <mergeCell ref="T136:U136"/>
    <mergeCell ref="A135:B135"/>
    <mergeCell ref="C135:M135"/>
    <mergeCell ref="N135:O135"/>
    <mergeCell ref="A134:B134"/>
    <mergeCell ref="C134:M134"/>
    <mergeCell ref="A118:B118"/>
    <mergeCell ref="C118:M118"/>
    <mergeCell ref="N118:O118"/>
    <mergeCell ref="P118:Q118"/>
    <mergeCell ref="N134:O134"/>
    <mergeCell ref="P134:Q134"/>
    <mergeCell ref="A133:AW133"/>
    <mergeCell ref="AB131:AC131"/>
    <mergeCell ref="T129:U129"/>
    <mergeCell ref="A91:B91"/>
    <mergeCell ref="R117:S117"/>
    <mergeCell ref="R120:S120"/>
    <mergeCell ref="T120:U120"/>
    <mergeCell ref="R111:S111"/>
    <mergeCell ref="P111:Q111"/>
    <mergeCell ref="P99:Q99"/>
    <mergeCell ref="R115:S115"/>
    <mergeCell ref="A129:B129"/>
    <mergeCell ref="V129:W129"/>
    <mergeCell ref="N124:O124"/>
    <mergeCell ref="P124:Q124"/>
    <mergeCell ref="A121:B121"/>
    <mergeCell ref="C121:M121"/>
    <mergeCell ref="N121:O121"/>
    <mergeCell ref="A127:AW127"/>
    <mergeCell ref="A128:B128"/>
    <mergeCell ref="C128:M128"/>
    <mergeCell ref="N128:O128"/>
    <mergeCell ref="AB77:AC77"/>
    <mergeCell ref="AD77:AE77"/>
    <mergeCell ref="X123:Y123"/>
    <mergeCell ref="AD124:AE124"/>
    <mergeCell ref="AF124:AG124"/>
    <mergeCell ref="AD121:AE121"/>
    <mergeCell ref="Z124:AA124"/>
    <mergeCell ref="AB124:AC124"/>
    <mergeCell ref="AF86:AG86"/>
    <mergeCell ref="X104:Y104"/>
    <mergeCell ref="AF77:AG77"/>
    <mergeCell ref="V82:W82"/>
    <mergeCell ref="X82:Y82"/>
    <mergeCell ref="V81:W81"/>
    <mergeCell ref="Z81:AA81"/>
    <mergeCell ref="Z82:AA82"/>
    <mergeCell ref="AD78:AE78"/>
    <mergeCell ref="AF78:AG78"/>
    <mergeCell ref="AD79:AE79"/>
    <mergeCell ref="AF79:AG79"/>
    <mergeCell ref="AB121:AC121"/>
    <mergeCell ref="AD122:AE122"/>
    <mergeCell ref="AF122:AG122"/>
    <mergeCell ref="AD120:AE120"/>
    <mergeCell ref="AF120:AG120"/>
    <mergeCell ref="V120:W120"/>
    <mergeCell ref="X120:Y120"/>
    <mergeCell ref="X112:Y112"/>
    <mergeCell ref="A109:AW109"/>
    <mergeCell ref="A110:B110"/>
    <mergeCell ref="V117:W117"/>
    <mergeCell ref="X117:Y117"/>
    <mergeCell ref="AF123:AG123"/>
    <mergeCell ref="V123:W123"/>
    <mergeCell ref="X118:Y118"/>
    <mergeCell ref="AF118:AG118"/>
    <mergeCell ref="Z118:AA118"/>
    <mergeCell ref="V110:W110"/>
    <mergeCell ref="Z87:AA87"/>
    <mergeCell ref="AB87:AC87"/>
    <mergeCell ref="X110:Y110"/>
    <mergeCell ref="Z110:AA110"/>
    <mergeCell ref="Z97:AA97"/>
    <mergeCell ref="AB91:AC91"/>
    <mergeCell ref="Z91:AA91"/>
    <mergeCell ref="X99:Y99"/>
    <mergeCell ref="V91:W91"/>
    <mergeCell ref="V121:W121"/>
    <mergeCell ref="X121:Y121"/>
    <mergeCell ref="Z122:AA122"/>
    <mergeCell ref="AB122:AC122"/>
    <mergeCell ref="AD89:AE89"/>
    <mergeCell ref="AD118:AE118"/>
    <mergeCell ref="V119:W119"/>
    <mergeCell ref="X119:Y119"/>
    <mergeCell ref="AB118:AC118"/>
    <mergeCell ref="Z112:AA112"/>
    <mergeCell ref="T115:U115"/>
    <mergeCell ref="AD117:AE117"/>
    <mergeCell ref="AF117:AG117"/>
    <mergeCell ref="Z117:AA117"/>
    <mergeCell ref="AB117:AC117"/>
    <mergeCell ref="AF116:AG116"/>
    <mergeCell ref="Z115:AA115"/>
    <mergeCell ref="AB115:AC115"/>
    <mergeCell ref="V115:W115"/>
    <mergeCell ref="X115:Y115"/>
    <mergeCell ref="T118:U118"/>
    <mergeCell ref="V118:W118"/>
    <mergeCell ref="AD116:AE116"/>
    <mergeCell ref="Z116:AA116"/>
    <mergeCell ref="AB116:AC116"/>
    <mergeCell ref="R116:S116"/>
    <mergeCell ref="T116:U116"/>
    <mergeCell ref="V116:W116"/>
    <mergeCell ref="X116:Y116"/>
    <mergeCell ref="A142:B142"/>
    <mergeCell ref="A140:B140"/>
    <mergeCell ref="C140:M140"/>
    <mergeCell ref="N140:O140"/>
    <mergeCell ref="A141:B141"/>
    <mergeCell ref="R118:S118"/>
    <mergeCell ref="R129:S129"/>
    <mergeCell ref="C129:M129"/>
    <mergeCell ref="N129:O129"/>
    <mergeCell ref="P129:Q129"/>
    <mergeCell ref="C138:M138"/>
    <mergeCell ref="P140:Q140"/>
    <mergeCell ref="X142:Y142"/>
    <mergeCell ref="Z142:AA142"/>
    <mergeCell ref="X134:Y134"/>
    <mergeCell ref="V136:W136"/>
    <mergeCell ref="X136:Y136"/>
    <mergeCell ref="X140:Y140"/>
    <mergeCell ref="X139:Y139"/>
    <mergeCell ref="Z139:AA139"/>
    <mergeCell ref="R136:S136"/>
    <mergeCell ref="AH145:AI145"/>
    <mergeCell ref="AD136:AE136"/>
    <mergeCell ref="AF136:AG136"/>
    <mergeCell ref="A136:B136"/>
    <mergeCell ref="C136:M136"/>
    <mergeCell ref="N136:O136"/>
    <mergeCell ref="R138:S138"/>
    <mergeCell ref="T138:U138"/>
    <mergeCell ref="A138:B138"/>
    <mergeCell ref="V138:W138"/>
    <mergeCell ref="AD135:AE135"/>
    <mergeCell ref="A137:AW137"/>
    <mergeCell ref="AB136:AC136"/>
    <mergeCell ref="AJ136:AK136"/>
    <mergeCell ref="AL136:AM136"/>
    <mergeCell ref="AN136:AO136"/>
    <mergeCell ref="N138:O138"/>
    <mergeCell ref="P138:Q138"/>
    <mergeCell ref="P136:Q136"/>
    <mergeCell ref="S175:AA175"/>
    <mergeCell ref="AB171:AJ171"/>
    <mergeCell ref="A170:I170"/>
    <mergeCell ref="A173:I173"/>
    <mergeCell ref="J170:R170"/>
    <mergeCell ref="S170:AA170"/>
    <mergeCell ref="S173:AA173"/>
    <mergeCell ref="A174:I174"/>
    <mergeCell ref="AB150:AJ150"/>
    <mergeCell ref="S150:AA150"/>
    <mergeCell ref="AB151:AJ151"/>
    <mergeCell ref="AB152:AJ152"/>
    <mergeCell ref="S163:AA163"/>
    <mergeCell ref="AB167:AJ167"/>
    <mergeCell ref="S167:AA167"/>
    <mergeCell ref="A168:I168"/>
    <mergeCell ref="AB170:AJ170"/>
    <mergeCell ref="A167:I167"/>
    <mergeCell ref="AB169:AJ169"/>
    <mergeCell ref="S168:AA168"/>
    <mergeCell ref="J167:R167"/>
    <mergeCell ref="AB168:AJ168"/>
    <mergeCell ref="A144:B144"/>
    <mergeCell ref="C144:AG144"/>
    <mergeCell ref="AH144:AI144"/>
    <mergeCell ref="AJ144:AK144"/>
    <mergeCell ref="AL144:AM144"/>
    <mergeCell ref="A145:B145"/>
    <mergeCell ref="C145:AG145"/>
    <mergeCell ref="AJ145:AK145"/>
    <mergeCell ref="AL145:AM145"/>
    <mergeCell ref="AR146:AS146"/>
    <mergeCell ref="AT146:AU146"/>
    <mergeCell ref="AL143:AM143"/>
    <mergeCell ref="AL142:AM142"/>
    <mergeCell ref="AR144:AS144"/>
    <mergeCell ref="AT144:AU144"/>
    <mergeCell ref="AR145:AS145"/>
    <mergeCell ref="AT145:AU145"/>
    <mergeCell ref="AN145:AO145"/>
    <mergeCell ref="AP145:AQ145"/>
    <mergeCell ref="A146:B146"/>
    <mergeCell ref="C146:AG146"/>
    <mergeCell ref="AH146:AI146"/>
    <mergeCell ref="AJ146:AK146"/>
    <mergeCell ref="AV145:AW145"/>
    <mergeCell ref="AN142:AO142"/>
    <mergeCell ref="AP142:AQ142"/>
    <mergeCell ref="AL146:AM146"/>
    <mergeCell ref="AN146:AO146"/>
    <mergeCell ref="AP146:AQ146"/>
    <mergeCell ref="BE143:BF143"/>
    <mergeCell ref="AR142:AS142"/>
    <mergeCell ref="C143:AG143"/>
    <mergeCell ref="AH143:AI143"/>
    <mergeCell ref="AJ143:AK143"/>
    <mergeCell ref="AJ142:AK142"/>
    <mergeCell ref="AB142:AC142"/>
    <mergeCell ref="AD142:AE142"/>
    <mergeCell ref="AF142:AG142"/>
    <mergeCell ref="AH142:AI142"/>
    <mergeCell ref="AV143:AW143"/>
    <mergeCell ref="AY143:AZ143"/>
    <mergeCell ref="A143:B143"/>
    <mergeCell ref="AT141:AU141"/>
    <mergeCell ref="AV141:AW141"/>
    <mergeCell ref="BE144:BF144"/>
    <mergeCell ref="AN143:AO143"/>
    <mergeCell ref="AP143:AQ143"/>
    <mergeCell ref="AR143:AS143"/>
    <mergeCell ref="AT143:AU143"/>
    <mergeCell ref="N139:O139"/>
    <mergeCell ref="P139:Q139"/>
    <mergeCell ref="V139:W139"/>
    <mergeCell ref="R140:S140"/>
    <mergeCell ref="T140:U140"/>
    <mergeCell ref="AT142:AU142"/>
    <mergeCell ref="V140:W140"/>
    <mergeCell ref="BA144:BB144"/>
    <mergeCell ref="BC144:BD144"/>
    <mergeCell ref="AN144:AO144"/>
    <mergeCell ref="AP144:AQ144"/>
    <mergeCell ref="AV144:AW144"/>
    <mergeCell ref="AY144:AZ144"/>
    <mergeCell ref="AV142:AW142"/>
    <mergeCell ref="BA143:BB143"/>
    <mergeCell ref="BC143:BD143"/>
    <mergeCell ref="C142:S142"/>
    <mergeCell ref="T142:U142"/>
    <mergeCell ref="V142:W142"/>
    <mergeCell ref="C141:S141"/>
    <mergeCell ref="T141:U141"/>
    <mergeCell ref="V141:W141"/>
    <mergeCell ref="X141:Y141"/>
    <mergeCell ref="Z141:AA141"/>
    <mergeCell ref="AB141:AC141"/>
    <mergeCell ref="AD141:AE141"/>
    <mergeCell ref="AN141:AO141"/>
    <mergeCell ref="AF141:AG141"/>
    <mergeCell ref="AL141:AM141"/>
    <mergeCell ref="AL140:AM140"/>
    <mergeCell ref="AH141:AI141"/>
    <mergeCell ref="AJ141:AK141"/>
    <mergeCell ref="AP141:AQ141"/>
    <mergeCell ref="AR141:AS141"/>
    <mergeCell ref="A139:B139"/>
    <mergeCell ref="C139:M139"/>
    <mergeCell ref="AV138:AW138"/>
    <mergeCell ref="AR136:AS136"/>
    <mergeCell ref="AT136:AU136"/>
    <mergeCell ref="AJ138:AK138"/>
    <mergeCell ref="AT139:AU139"/>
    <mergeCell ref="AV139:AW139"/>
    <mergeCell ref="AV136:AW136"/>
    <mergeCell ref="Z136:AA136"/>
    <mergeCell ref="AV140:AW140"/>
    <mergeCell ref="Z138:AA138"/>
    <mergeCell ref="AB138:AC138"/>
    <mergeCell ref="AD138:AE138"/>
    <mergeCell ref="AP140:AQ140"/>
    <mergeCell ref="AR140:AS140"/>
    <mergeCell ref="AB140:AC140"/>
    <mergeCell ref="AD140:AE140"/>
    <mergeCell ref="AF138:AG138"/>
    <mergeCell ref="AH140:AI140"/>
    <mergeCell ref="AB139:AC139"/>
    <mergeCell ref="AD139:AE139"/>
    <mergeCell ref="X138:Y138"/>
    <mergeCell ref="R139:S139"/>
    <mergeCell ref="T139:U139"/>
    <mergeCell ref="AT140:AU140"/>
    <mergeCell ref="AJ140:AK140"/>
    <mergeCell ref="AF139:AG139"/>
    <mergeCell ref="AF140:AG140"/>
    <mergeCell ref="Z140:AA140"/>
    <mergeCell ref="AT138:AU138"/>
    <mergeCell ref="AP131:AQ131"/>
    <mergeCell ref="AF134:AG134"/>
    <mergeCell ref="R134:S134"/>
    <mergeCell ref="T134:U134"/>
    <mergeCell ref="AH131:AI131"/>
    <mergeCell ref="AJ131:AK131"/>
    <mergeCell ref="AL131:AM131"/>
    <mergeCell ref="V131:W131"/>
    <mergeCell ref="X131:Y131"/>
    <mergeCell ref="AD129:AE129"/>
    <mergeCell ref="AF129:AG129"/>
    <mergeCell ref="AP129:AQ129"/>
    <mergeCell ref="AP136:AQ136"/>
    <mergeCell ref="X135:Y135"/>
    <mergeCell ref="Z135:AA135"/>
    <mergeCell ref="Z131:AA131"/>
    <mergeCell ref="AF135:AG135"/>
    <mergeCell ref="AH136:AI136"/>
    <mergeCell ref="AB135:AC135"/>
    <mergeCell ref="P135:Q135"/>
    <mergeCell ref="T131:U131"/>
    <mergeCell ref="AR129:AS129"/>
    <mergeCell ref="R130:S130"/>
    <mergeCell ref="T130:U130"/>
    <mergeCell ref="V130:W130"/>
    <mergeCell ref="X130:Y130"/>
    <mergeCell ref="Z130:AA130"/>
    <mergeCell ref="AB130:AC130"/>
    <mergeCell ref="AB129:AC129"/>
    <mergeCell ref="C131:M131"/>
    <mergeCell ref="N131:O131"/>
    <mergeCell ref="P131:Q131"/>
    <mergeCell ref="R131:S131"/>
    <mergeCell ref="A131:B131"/>
    <mergeCell ref="AT135:AU135"/>
    <mergeCell ref="T135:U135"/>
    <mergeCell ref="V135:W135"/>
    <mergeCell ref="V134:W134"/>
    <mergeCell ref="AN134:AO134"/>
    <mergeCell ref="AT131:AU131"/>
    <mergeCell ref="AD131:AE131"/>
    <mergeCell ref="AF131:AG131"/>
    <mergeCell ref="R135:S135"/>
    <mergeCell ref="AN131:AO131"/>
    <mergeCell ref="AB134:AC134"/>
    <mergeCell ref="AD134:AE134"/>
    <mergeCell ref="AR134:AS134"/>
    <mergeCell ref="AJ134:AK134"/>
    <mergeCell ref="Z134:AA134"/>
    <mergeCell ref="AV131:AW131"/>
    <mergeCell ref="AD128:AE128"/>
    <mergeCell ref="AF128:AG128"/>
    <mergeCell ref="AH128:AI128"/>
    <mergeCell ref="AN128:AO128"/>
    <mergeCell ref="AD130:AE130"/>
    <mergeCell ref="AF130:AG130"/>
    <mergeCell ref="AP130:AQ130"/>
    <mergeCell ref="AR130:AS130"/>
    <mergeCell ref="AR128:AS128"/>
    <mergeCell ref="R128:S128"/>
    <mergeCell ref="T128:U128"/>
    <mergeCell ref="V128:W128"/>
    <mergeCell ref="AB128:AC128"/>
    <mergeCell ref="AP128:AQ128"/>
    <mergeCell ref="AJ128:AK128"/>
    <mergeCell ref="AL128:AM128"/>
    <mergeCell ref="Z128:AA128"/>
    <mergeCell ref="AR131:AS131"/>
    <mergeCell ref="X129:Y129"/>
    <mergeCell ref="Z129:AA129"/>
    <mergeCell ref="X128:Y128"/>
    <mergeCell ref="A130:B130"/>
    <mergeCell ref="C130:M130"/>
    <mergeCell ref="N130:O130"/>
    <mergeCell ref="P130:Q130"/>
    <mergeCell ref="P128:Q128"/>
    <mergeCell ref="AP126:AQ126"/>
    <mergeCell ref="X126:Y126"/>
    <mergeCell ref="A126:B126"/>
    <mergeCell ref="C126:M126"/>
    <mergeCell ref="N126:O126"/>
    <mergeCell ref="P126:Q126"/>
    <mergeCell ref="AJ125:AK125"/>
    <mergeCell ref="AL125:AM125"/>
    <mergeCell ref="AN125:AO125"/>
    <mergeCell ref="R126:S126"/>
    <mergeCell ref="T126:U126"/>
    <mergeCell ref="V126:W126"/>
    <mergeCell ref="A125:B125"/>
    <mergeCell ref="C125:M125"/>
    <mergeCell ref="N125:O125"/>
    <mergeCell ref="P125:Q125"/>
    <mergeCell ref="AP125:AQ125"/>
    <mergeCell ref="AR125:AS125"/>
    <mergeCell ref="V125:W125"/>
    <mergeCell ref="X125:Y125"/>
    <mergeCell ref="Z125:AA125"/>
    <mergeCell ref="AB125:AC125"/>
    <mergeCell ref="R121:S121"/>
    <mergeCell ref="T121:U121"/>
    <mergeCell ref="P121:Q121"/>
    <mergeCell ref="R123:S123"/>
    <mergeCell ref="T123:U123"/>
    <mergeCell ref="R122:S122"/>
    <mergeCell ref="T122:U122"/>
    <mergeCell ref="AJ126:AK126"/>
    <mergeCell ref="AL126:AM126"/>
    <mergeCell ref="AN126:AO126"/>
    <mergeCell ref="AT126:AU126"/>
    <mergeCell ref="R124:S124"/>
    <mergeCell ref="T124:U124"/>
    <mergeCell ref="V124:W124"/>
    <mergeCell ref="X124:Y124"/>
    <mergeCell ref="R125:S125"/>
    <mergeCell ref="T125:U125"/>
    <mergeCell ref="AR126:AS126"/>
    <mergeCell ref="AD125:AE125"/>
    <mergeCell ref="AF125:AG125"/>
    <mergeCell ref="AT125:AU125"/>
    <mergeCell ref="AV126:AW126"/>
    <mergeCell ref="Z126:AA126"/>
    <mergeCell ref="AB126:AC126"/>
    <mergeCell ref="AD126:AE126"/>
    <mergeCell ref="AF126:AG126"/>
    <mergeCell ref="AH126:AI126"/>
    <mergeCell ref="AB120:AC120"/>
    <mergeCell ref="AV125:AW125"/>
    <mergeCell ref="AF121:AG121"/>
    <mergeCell ref="V122:W122"/>
    <mergeCell ref="X122:Y122"/>
    <mergeCell ref="Z123:AA123"/>
    <mergeCell ref="AB123:AC123"/>
    <mergeCell ref="AD123:AE123"/>
    <mergeCell ref="Z121:AA121"/>
    <mergeCell ref="AH125:AI125"/>
    <mergeCell ref="T119:U119"/>
    <mergeCell ref="A124:B124"/>
    <mergeCell ref="C124:M124"/>
    <mergeCell ref="Z119:AA119"/>
    <mergeCell ref="AB119:AC119"/>
    <mergeCell ref="A120:B120"/>
    <mergeCell ref="C120:M120"/>
    <mergeCell ref="N120:O120"/>
    <mergeCell ref="P120:Q120"/>
    <mergeCell ref="Z120:AA120"/>
    <mergeCell ref="A123:B123"/>
    <mergeCell ref="C123:M123"/>
    <mergeCell ref="N123:O123"/>
    <mergeCell ref="P123:Q123"/>
    <mergeCell ref="AD119:AE119"/>
    <mergeCell ref="AF119:AG119"/>
    <mergeCell ref="A119:B119"/>
    <mergeCell ref="C119:M119"/>
    <mergeCell ref="N119:O119"/>
    <mergeCell ref="P119:Q119"/>
    <mergeCell ref="AD115:AE115"/>
    <mergeCell ref="AF115:AG115"/>
    <mergeCell ref="AJ113:AK113"/>
    <mergeCell ref="AL113:AM113"/>
    <mergeCell ref="AP113:AQ113"/>
    <mergeCell ref="A122:B122"/>
    <mergeCell ref="C122:M122"/>
    <mergeCell ref="N122:O122"/>
    <mergeCell ref="P122:Q122"/>
    <mergeCell ref="R119:S119"/>
    <mergeCell ref="AH113:AI113"/>
    <mergeCell ref="V113:W113"/>
    <mergeCell ref="X113:Y113"/>
    <mergeCell ref="AN113:AO113"/>
    <mergeCell ref="AR113:AS113"/>
    <mergeCell ref="AT113:AU113"/>
    <mergeCell ref="A115:B115"/>
    <mergeCell ref="C115:M115"/>
    <mergeCell ref="N115:O115"/>
    <mergeCell ref="P115:Q115"/>
    <mergeCell ref="Z113:AA113"/>
    <mergeCell ref="AV113:AW113"/>
    <mergeCell ref="A114:AW114"/>
    <mergeCell ref="AB113:AC113"/>
    <mergeCell ref="AD113:AE113"/>
    <mergeCell ref="AF113:AG113"/>
    <mergeCell ref="R113:S113"/>
    <mergeCell ref="T113:U113"/>
    <mergeCell ref="T111:U111"/>
    <mergeCell ref="V111:W111"/>
    <mergeCell ref="A113:B113"/>
    <mergeCell ref="C113:M113"/>
    <mergeCell ref="A111:B111"/>
    <mergeCell ref="C111:M111"/>
    <mergeCell ref="N111:O111"/>
    <mergeCell ref="A112:B112"/>
    <mergeCell ref="C112:M112"/>
    <mergeCell ref="N112:O112"/>
    <mergeCell ref="P112:Q112"/>
    <mergeCell ref="R112:S112"/>
    <mergeCell ref="AF112:AG112"/>
    <mergeCell ref="AB112:AC112"/>
    <mergeCell ref="T112:U112"/>
    <mergeCell ref="V112:W112"/>
    <mergeCell ref="AD112:AE112"/>
    <mergeCell ref="R110:S110"/>
    <mergeCell ref="AB110:AC110"/>
    <mergeCell ref="AD110:AE110"/>
    <mergeCell ref="AF110:AG110"/>
    <mergeCell ref="T110:U110"/>
    <mergeCell ref="AF111:AG111"/>
    <mergeCell ref="X111:Y111"/>
    <mergeCell ref="Z111:AA111"/>
    <mergeCell ref="AB111:AC111"/>
    <mergeCell ref="AD111:AE111"/>
    <mergeCell ref="AL107:AM107"/>
    <mergeCell ref="AN107:AO107"/>
    <mergeCell ref="AP107:AQ107"/>
    <mergeCell ref="V107:W107"/>
    <mergeCell ref="X107:Y107"/>
    <mergeCell ref="Z107:AA107"/>
    <mergeCell ref="AH107:AI107"/>
    <mergeCell ref="AB107:AC107"/>
    <mergeCell ref="AD107:AE107"/>
    <mergeCell ref="AF107:AG107"/>
    <mergeCell ref="A107:B107"/>
    <mergeCell ref="C107:M107"/>
    <mergeCell ref="N107:O107"/>
    <mergeCell ref="P107:Q107"/>
    <mergeCell ref="R107:S107"/>
    <mergeCell ref="A106:B106"/>
    <mergeCell ref="C106:M106"/>
    <mergeCell ref="N106:O106"/>
    <mergeCell ref="P106:Q106"/>
    <mergeCell ref="R106:S106"/>
    <mergeCell ref="T106:U106"/>
    <mergeCell ref="AJ107:AK107"/>
    <mergeCell ref="V106:W106"/>
    <mergeCell ref="AV106:AW106"/>
    <mergeCell ref="AT107:AU107"/>
    <mergeCell ref="AV107:AW107"/>
    <mergeCell ref="AR107:AS107"/>
    <mergeCell ref="T107:U107"/>
    <mergeCell ref="AR106:AS106"/>
    <mergeCell ref="AT106:AU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D103:AE103"/>
    <mergeCell ref="AB104:AC104"/>
    <mergeCell ref="AB105:AC105"/>
    <mergeCell ref="AD105:AE105"/>
    <mergeCell ref="AF105:AG105"/>
    <mergeCell ref="AD104:AE104"/>
    <mergeCell ref="AF104:AG104"/>
    <mergeCell ref="T103:U103"/>
    <mergeCell ref="V103:W103"/>
    <mergeCell ref="X103:Y103"/>
    <mergeCell ref="Z103:AA103"/>
    <mergeCell ref="AB103:AC103"/>
    <mergeCell ref="R103:S103"/>
    <mergeCell ref="C102:M102"/>
    <mergeCell ref="N102:O102"/>
    <mergeCell ref="R104:S104"/>
    <mergeCell ref="X102:Y102"/>
    <mergeCell ref="Z104:AA104"/>
    <mergeCell ref="P103:Q103"/>
    <mergeCell ref="A105:B105"/>
    <mergeCell ref="C105:M105"/>
    <mergeCell ref="N105:O105"/>
    <mergeCell ref="P105:Q105"/>
    <mergeCell ref="V105:W105"/>
    <mergeCell ref="X105:Y105"/>
    <mergeCell ref="R105:S105"/>
    <mergeCell ref="T105:U105"/>
    <mergeCell ref="C72:M72"/>
    <mergeCell ref="N72:O72"/>
    <mergeCell ref="P72:Q72"/>
    <mergeCell ref="P102:Q102"/>
    <mergeCell ref="C101:M101"/>
    <mergeCell ref="C100:M100"/>
    <mergeCell ref="C90:M90"/>
    <mergeCell ref="N90:O90"/>
    <mergeCell ref="P90:Q90"/>
    <mergeCell ref="N91:O91"/>
    <mergeCell ref="N81:O81"/>
    <mergeCell ref="N100:O100"/>
    <mergeCell ref="P100:Q100"/>
    <mergeCell ref="A104:B104"/>
    <mergeCell ref="C104:M104"/>
    <mergeCell ref="N104:O104"/>
    <mergeCell ref="P104:Q104"/>
    <mergeCell ref="A102:B102"/>
    <mergeCell ref="A98:B98"/>
    <mergeCell ref="A94:B94"/>
    <mergeCell ref="Z102:AA102"/>
    <mergeCell ref="AB102:AC102"/>
    <mergeCell ref="R102:S102"/>
    <mergeCell ref="T102:U102"/>
    <mergeCell ref="V102:W102"/>
    <mergeCell ref="N101:O101"/>
    <mergeCell ref="P101:Q101"/>
    <mergeCell ref="AD102:AE102"/>
    <mergeCell ref="AF72:AG72"/>
    <mergeCell ref="Z72:AA72"/>
    <mergeCell ref="AB72:AC72"/>
    <mergeCell ref="AD72:AE72"/>
    <mergeCell ref="AF101:AG101"/>
    <mergeCell ref="Z90:AA90"/>
    <mergeCell ref="AB90:AC90"/>
    <mergeCell ref="AD90:AE90"/>
    <mergeCell ref="Z89:AA89"/>
    <mergeCell ref="AF102:AG102"/>
    <mergeCell ref="AF103:AG103"/>
    <mergeCell ref="AB88:AC88"/>
    <mergeCell ref="V88:W88"/>
    <mergeCell ref="X88:Y88"/>
    <mergeCell ref="V93:W93"/>
    <mergeCell ref="X93:Y93"/>
    <mergeCell ref="Z93:AA93"/>
    <mergeCell ref="V95:W95"/>
    <mergeCell ref="X95:Y95"/>
    <mergeCell ref="Z101:AA101"/>
    <mergeCell ref="AB101:AC101"/>
    <mergeCell ref="AD101:AE101"/>
    <mergeCell ref="A70:AW70"/>
    <mergeCell ref="A71:B71"/>
    <mergeCell ref="C71:M71"/>
    <mergeCell ref="N71:O71"/>
    <mergeCell ref="P71:Q71"/>
    <mergeCell ref="R101:S101"/>
    <mergeCell ref="X72:Y72"/>
    <mergeCell ref="T101:U101"/>
    <mergeCell ref="V101:W101"/>
    <mergeCell ref="X101:Y101"/>
    <mergeCell ref="T72:U72"/>
    <mergeCell ref="V72:W72"/>
    <mergeCell ref="V90:W90"/>
    <mergeCell ref="X90:Y90"/>
    <mergeCell ref="X87:Y87"/>
    <mergeCell ref="T92:U92"/>
    <mergeCell ref="X77:Y77"/>
    <mergeCell ref="AB100:AC100"/>
    <mergeCell ref="AD100:AE100"/>
    <mergeCell ref="AF100:AG100"/>
    <mergeCell ref="V100:W100"/>
    <mergeCell ref="X100:Y100"/>
    <mergeCell ref="Z100:AA100"/>
    <mergeCell ref="N92:O92"/>
    <mergeCell ref="AB98:AC98"/>
    <mergeCell ref="R98:S98"/>
    <mergeCell ref="P92:Q92"/>
    <mergeCell ref="A96:B96"/>
    <mergeCell ref="Z98:AA98"/>
    <mergeCell ref="P98:Q98"/>
    <mergeCell ref="C98:M98"/>
    <mergeCell ref="N98:O98"/>
    <mergeCell ref="X92:Y92"/>
    <mergeCell ref="AB93:AC93"/>
    <mergeCell ref="AD98:AE98"/>
    <mergeCell ref="C68:M68"/>
    <mergeCell ref="N68:O68"/>
    <mergeCell ref="P68:Q68"/>
    <mergeCell ref="R68:S68"/>
    <mergeCell ref="C96:M96"/>
    <mergeCell ref="AB95:AC95"/>
    <mergeCell ref="AB92:AC92"/>
    <mergeCell ref="T96:U96"/>
    <mergeCell ref="AB78:AC78"/>
    <mergeCell ref="X80:Y80"/>
    <mergeCell ref="V68:W68"/>
    <mergeCell ref="R96:S96"/>
    <mergeCell ref="V76:W76"/>
    <mergeCell ref="X76:Y76"/>
    <mergeCell ref="V71:W71"/>
    <mergeCell ref="X71:Y71"/>
    <mergeCell ref="T91:U91"/>
    <mergeCell ref="AB89:AC89"/>
    <mergeCell ref="N80:O80"/>
    <mergeCell ref="P80:Q80"/>
    <mergeCell ref="R75:S75"/>
    <mergeCell ref="T75:U75"/>
    <mergeCell ref="AB73:AC73"/>
    <mergeCell ref="R86:S86"/>
    <mergeCell ref="T86:U86"/>
    <mergeCell ref="R80:S80"/>
    <mergeCell ref="T80:U80"/>
    <mergeCell ref="R81:S81"/>
    <mergeCell ref="AT69:AU69"/>
    <mergeCell ref="R71:S71"/>
    <mergeCell ref="T71:U71"/>
    <mergeCell ref="X73:Y73"/>
    <mergeCell ref="Z73:AA73"/>
    <mergeCell ref="AF71:AG71"/>
    <mergeCell ref="R69:S69"/>
    <mergeCell ref="AL69:AM69"/>
    <mergeCell ref="AN69:AO69"/>
    <mergeCell ref="AR69:AS69"/>
    <mergeCell ref="Z71:AA71"/>
    <mergeCell ref="V73:W73"/>
    <mergeCell ref="R73:S73"/>
    <mergeCell ref="AD68:AE68"/>
    <mergeCell ref="AF68:AG68"/>
    <mergeCell ref="R72:S72"/>
    <mergeCell ref="AV69:AW69"/>
    <mergeCell ref="Z69:AA69"/>
    <mergeCell ref="AB69:AC69"/>
    <mergeCell ref="AD69:AE69"/>
    <mergeCell ref="AF69:AG69"/>
    <mergeCell ref="AH69:AI69"/>
    <mergeCell ref="AJ69:AK69"/>
    <mergeCell ref="AH73:AI73"/>
    <mergeCell ref="AH74:AI74"/>
    <mergeCell ref="AH75:AI75"/>
    <mergeCell ref="AF73:AG73"/>
    <mergeCell ref="AR68:AS68"/>
    <mergeCell ref="P85:Q85"/>
    <mergeCell ref="R85:S85"/>
    <mergeCell ref="T85:U85"/>
    <mergeCell ref="AB85:AC85"/>
    <mergeCell ref="AD85:AE85"/>
    <mergeCell ref="R67:S67"/>
    <mergeCell ref="T67:U67"/>
    <mergeCell ref="V67:W67"/>
    <mergeCell ref="X67:Y67"/>
    <mergeCell ref="A67:B67"/>
    <mergeCell ref="C67:M67"/>
    <mergeCell ref="N67:O67"/>
    <mergeCell ref="P67:Q67"/>
    <mergeCell ref="C81:M81"/>
    <mergeCell ref="A82:B82"/>
    <mergeCell ref="R84:S84"/>
    <mergeCell ref="C85:M85"/>
    <mergeCell ref="N85:O85"/>
    <mergeCell ref="C82:M82"/>
    <mergeCell ref="A84:B84"/>
    <mergeCell ref="A85:B85"/>
    <mergeCell ref="R83:S83"/>
    <mergeCell ref="P81:Q81"/>
    <mergeCell ref="A72:B72"/>
    <mergeCell ref="A68:B68"/>
    <mergeCell ref="A87:B87"/>
    <mergeCell ref="A88:B88"/>
    <mergeCell ref="A86:B86"/>
    <mergeCell ref="A81:B81"/>
    <mergeCell ref="A75:B75"/>
    <mergeCell ref="A69:B69"/>
    <mergeCell ref="A90:B90"/>
    <mergeCell ref="V98:W98"/>
    <mergeCell ref="X98:Y98"/>
    <mergeCell ref="C95:M95"/>
    <mergeCell ref="N95:O95"/>
    <mergeCell ref="P95:Q95"/>
    <mergeCell ref="X96:Y96"/>
    <mergeCell ref="P94:Q94"/>
    <mergeCell ref="A92:B92"/>
    <mergeCell ref="C92:M92"/>
    <mergeCell ref="N65:O65"/>
    <mergeCell ref="P65:Q65"/>
    <mergeCell ref="AF92:AG92"/>
    <mergeCell ref="AB83:AC83"/>
    <mergeCell ref="X75:Y75"/>
    <mergeCell ref="V78:W78"/>
    <mergeCell ref="X78:Y78"/>
    <mergeCell ref="T68:U68"/>
    <mergeCell ref="AF74:AG74"/>
    <mergeCell ref="AD73:AE73"/>
    <mergeCell ref="AB67:AC67"/>
    <mergeCell ref="AD67:AE67"/>
    <mergeCell ref="AF67:AG67"/>
    <mergeCell ref="AD96:AE96"/>
    <mergeCell ref="AB71:AC71"/>
    <mergeCell ref="AD71:AE71"/>
    <mergeCell ref="AF89:AG89"/>
    <mergeCell ref="AF75:AG75"/>
    <mergeCell ref="AD76:AE76"/>
    <mergeCell ref="AF76:AG76"/>
    <mergeCell ref="N96:O96"/>
    <mergeCell ref="N94:O94"/>
    <mergeCell ref="P96:Q96"/>
    <mergeCell ref="R95:S95"/>
    <mergeCell ref="T95:U95"/>
    <mergeCell ref="R94:S94"/>
    <mergeCell ref="R61:S61"/>
    <mergeCell ref="T61:U61"/>
    <mergeCell ref="AP61:AQ61"/>
    <mergeCell ref="AN61:AO61"/>
    <mergeCell ref="X61:Y61"/>
    <mergeCell ref="R100:S100"/>
    <mergeCell ref="T100:U100"/>
    <mergeCell ref="AF95:AG95"/>
    <mergeCell ref="AF96:AG96"/>
    <mergeCell ref="Z67:AA67"/>
    <mergeCell ref="AN60:AO60"/>
    <mergeCell ref="A55:B60"/>
    <mergeCell ref="C55:M60"/>
    <mergeCell ref="AP56:AS56"/>
    <mergeCell ref="AJ61:AK61"/>
    <mergeCell ref="N55:S55"/>
    <mergeCell ref="T55:U60"/>
    <mergeCell ref="AB61:AC61"/>
    <mergeCell ref="AL61:AM61"/>
    <mergeCell ref="P61:Q61"/>
    <mergeCell ref="A100:B100"/>
    <mergeCell ref="A95:B95"/>
    <mergeCell ref="V66:W66"/>
    <mergeCell ref="X66:Y66"/>
    <mergeCell ref="A66:B66"/>
    <mergeCell ref="C66:M66"/>
    <mergeCell ref="N66:O66"/>
    <mergeCell ref="P66:Q66"/>
    <mergeCell ref="R66:S66"/>
    <mergeCell ref="T66:U66"/>
    <mergeCell ref="Z66:AA66"/>
    <mergeCell ref="AB66:AC66"/>
    <mergeCell ref="AD66:AE66"/>
    <mergeCell ref="AF66:AG66"/>
    <mergeCell ref="AD65:AE65"/>
    <mergeCell ref="AF65:AG65"/>
    <mergeCell ref="R65:S65"/>
    <mergeCell ref="T65:U65"/>
    <mergeCell ref="V65:W65"/>
    <mergeCell ref="X65:Y65"/>
    <mergeCell ref="Z65:AA65"/>
    <mergeCell ref="AB65:AC65"/>
    <mergeCell ref="A65:B65"/>
    <mergeCell ref="C65:M65"/>
    <mergeCell ref="AD61:AE61"/>
    <mergeCell ref="AF61:AG61"/>
    <mergeCell ref="V61:W61"/>
    <mergeCell ref="A64:B64"/>
    <mergeCell ref="C64:M64"/>
    <mergeCell ref="N64:O64"/>
    <mergeCell ref="P64:Q64"/>
    <mergeCell ref="Z61:AA61"/>
    <mergeCell ref="AT56:AW56"/>
    <mergeCell ref="AT61:AU61"/>
    <mergeCell ref="AV61:AW61"/>
    <mergeCell ref="AP60:AQ60"/>
    <mergeCell ref="AR60:AS60"/>
    <mergeCell ref="AT60:AU60"/>
    <mergeCell ref="AV60:AW60"/>
    <mergeCell ref="AR61:AS61"/>
    <mergeCell ref="AD58:AE60"/>
    <mergeCell ref="AH57:AW57"/>
    <mergeCell ref="A62:AW62"/>
    <mergeCell ref="A63:AW63"/>
    <mergeCell ref="V64:W64"/>
    <mergeCell ref="X64:Y64"/>
    <mergeCell ref="Z64:AA64"/>
    <mergeCell ref="AB64:AC64"/>
    <mergeCell ref="AD64:AE64"/>
    <mergeCell ref="AF64:AG64"/>
    <mergeCell ref="AL60:AM60"/>
    <mergeCell ref="AH59:AW59"/>
    <mergeCell ref="AL58:AM58"/>
    <mergeCell ref="AN58:AO58"/>
    <mergeCell ref="AV58:AW58"/>
    <mergeCell ref="AP58:AQ58"/>
    <mergeCell ref="AR58:AS58"/>
    <mergeCell ref="AT58:AU58"/>
    <mergeCell ref="AH58:AI58"/>
    <mergeCell ref="AH60:AI60"/>
    <mergeCell ref="AH55:AW55"/>
    <mergeCell ref="N56:O60"/>
    <mergeCell ref="P56:Q60"/>
    <mergeCell ref="R56:S60"/>
    <mergeCell ref="V56:W60"/>
    <mergeCell ref="X56:AE56"/>
    <mergeCell ref="AF56:AG60"/>
    <mergeCell ref="X57:Y60"/>
    <mergeCell ref="V55:AG55"/>
    <mergeCell ref="Z58:AA60"/>
    <mergeCell ref="AV46:AW46"/>
    <mergeCell ref="A47:B47"/>
    <mergeCell ref="C47:D47"/>
    <mergeCell ref="E47:F47"/>
    <mergeCell ref="G47:H47"/>
    <mergeCell ref="I47:J47"/>
    <mergeCell ref="K47:L47"/>
    <mergeCell ref="M47:N47"/>
    <mergeCell ref="O47:P47"/>
    <mergeCell ref="R47:V47"/>
    <mergeCell ref="AN46:AU46"/>
    <mergeCell ref="M49:N49"/>
    <mergeCell ref="O49:P49"/>
    <mergeCell ref="R49:V49"/>
    <mergeCell ref="W49:X49"/>
    <mergeCell ref="Y49:Z49"/>
    <mergeCell ref="M48:N48"/>
    <mergeCell ref="O48:P48"/>
    <mergeCell ref="R48:V48"/>
    <mergeCell ref="W48:X48"/>
    <mergeCell ref="AN47:AU47"/>
    <mergeCell ref="AV47:AW47"/>
    <mergeCell ref="A48:B48"/>
    <mergeCell ref="C48:D48"/>
    <mergeCell ref="E48:F48"/>
    <mergeCell ref="G48:H48"/>
    <mergeCell ref="I48:J48"/>
    <mergeCell ref="K48:L48"/>
    <mergeCell ref="Y48:Z48"/>
    <mergeCell ref="AN48:AU48"/>
    <mergeCell ref="AV48:AW48"/>
    <mergeCell ref="A46:B46"/>
    <mergeCell ref="AP68:AQ68"/>
    <mergeCell ref="AP69:AQ69"/>
    <mergeCell ref="C46:D46"/>
    <mergeCell ref="E46:F46"/>
    <mergeCell ref="G46:H46"/>
    <mergeCell ref="I46:J46"/>
    <mergeCell ref="K46:L46"/>
    <mergeCell ref="M46:N46"/>
    <mergeCell ref="V96:W96"/>
    <mergeCell ref="AD95:AE95"/>
    <mergeCell ref="V94:W94"/>
    <mergeCell ref="X94:Y94"/>
    <mergeCell ref="Z94:AA94"/>
    <mergeCell ref="AB94:AC94"/>
    <mergeCell ref="Z95:AA95"/>
    <mergeCell ref="Z96:AA96"/>
    <mergeCell ref="AB96:AC96"/>
    <mergeCell ref="AL82:AM82"/>
    <mergeCell ref="AN91:AO91"/>
    <mergeCell ref="AB82:AC82"/>
    <mergeCell ref="AD82:AE82"/>
    <mergeCell ref="AF82:AG82"/>
    <mergeCell ref="AF84:AG84"/>
    <mergeCell ref="AF85:AG85"/>
    <mergeCell ref="AD87:AE87"/>
    <mergeCell ref="AD92:AE92"/>
    <mergeCell ref="V69:W69"/>
    <mergeCell ref="X69:Y69"/>
    <mergeCell ref="X68:Y68"/>
    <mergeCell ref="Z68:AA68"/>
    <mergeCell ref="AB68:AC68"/>
    <mergeCell ref="V87:W87"/>
    <mergeCell ref="V89:W89"/>
    <mergeCell ref="X89:Y89"/>
    <mergeCell ref="V92:W92"/>
    <mergeCell ref="AL79:AM79"/>
    <mergeCell ref="AL80:AM80"/>
    <mergeCell ref="T73:U73"/>
    <mergeCell ref="R76:S76"/>
    <mergeCell ref="V75:W75"/>
    <mergeCell ref="Z76:AA76"/>
    <mergeCell ref="X79:Y79"/>
    <mergeCell ref="Z79:AA79"/>
    <mergeCell ref="AB79:AC79"/>
    <mergeCell ref="Z78:AA78"/>
    <mergeCell ref="A50:B50"/>
    <mergeCell ref="C50:D50"/>
    <mergeCell ref="E50:F50"/>
    <mergeCell ref="G50:H50"/>
    <mergeCell ref="A49:B49"/>
    <mergeCell ref="C49:D49"/>
    <mergeCell ref="E49:F49"/>
    <mergeCell ref="G49:H49"/>
    <mergeCell ref="K51:L51"/>
    <mergeCell ref="K50:L50"/>
    <mergeCell ref="M50:N50"/>
    <mergeCell ref="O50:P50"/>
    <mergeCell ref="O46:P46"/>
    <mergeCell ref="R46:V46"/>
    <mergeCell ref="M51:N51"/>
    <mergeCell ref="O51:P51"/>
    <mergeCell ref="A61:B61"/>
    <mergeCell ref="C61:M61"/>
    <mergeCell ref="R64:S64"/>
    <mergeCell ref="T64:U64"/>
    <mergeCell ref="N61:O61"/>
    <mergeCell ref="A51:B51"/>
    <mergeCell ref="C51:D51"/>
    <mergeCell ref="E51:F51"/>
    <mergeCell ref="G51:H51"/>
    <mergeCell ref="I51:J51"/>
    <mergeCell ref="V85:W85"/>
    <mergeCell ref="X85:Y85"/>
    <mergeCell ref="Z85:AA85"/>
    <mergeCell ref="T76:U76"/>
    <mergeCell ref="R77:S77"/>
    <mergeCell ref="V79:W79"/>
    <mergeCell ref="V80:W80"/>
    <mergeCell ref="X81:Y81"/>
    <mergeCell ref="Z77:AA77"/>
    <mergeCell ref="T83:U83"/>
    <mergeCell ref="AB48:AM48"/>
    <mergeCell ref="W50:X50"/>
    <mergeCell ref="Y50:Z50"/>
    <mergeCell ref="G43:M43"/>
    <mergeCell ref="W46:X46"/>
    <mergeCell ref="Y46:Z46"/>
    <mergeCell ref="R50:V50"/>
    <mergeCell ref="AL56:AO56"/>
    <mergeCell ref="AJ58:AK58"/>
    <mergeCell ref="AJ77:AK77"/>
    <mergeCell ref="AB46:AM46"/>
    <mergeCell ref="I50:J50"/>
    <mergeCell ref="I49:J49"/>
    <mergeCell ref="K49:L49"/>
    <mergeCell ref="W47:X47"/>
    <mergeCell ref="Y47:Z47"/>
    <mergeCell ref="AB47:AM47"/>
    <mergeCell ref="AJ76:AK76"/>
    <mergeCell ref="AB81:AC81"/>
    <mergeCell ref="AD81:AE81"/>
    <mergeCell ref="AF81:AG81"/>
    <mergeCell ref="AB76:AC76"/>
    <mergeCell ref="AH56:AK56"/>
    <mergeCell ref="AB58:AC60"/>
    <mergeCell ref="Z57:AE57"/>
    <mergeCell ref="AH61:AI61"/>
    <mergeCell ref="AJ60:AK60"/>
    <mergeCell ref="AF39:AF40"/>
    <mergeCell ref="AG39:AG40"/>
    <mergeCell ref="AH39:AH40"/>
    <mergeCell ref="AI39:AI40"/>
    <mergeCell ref="AJ39:AJ40"/>
    <mergeCell ref="AI43:AM43"/>
    <mergeCell ref="AD99:AE99"/>
    <mergeCell ref="AF99:AG99"/>
    <mergeCell ref="AD93:AE93"/>
    <mergeCell ref="AF93:AG93"/>
    <mergeCell ref="AF98:AG98"/>
    <mergeCell ref="AF94:AG94"/>
    <mergeCell ref="AD94:AE94"/>
    <mergeCell ref="AR37:AR38"/>
    <mergeCell ref="AS37:AS38"/>
    <mergeCell ref="AF80:AG80"/>
    <mergeCell ref="Z39:Z40"/>
    <mergeCell ref="AP83:AQ83"/>
    <mergeCell ref="AP84:AQ84"/>
    <mergeCell ref="AK39:AK40"/>
    <mergeCell ref="AL39:AL40"/>
    <mergeCell ref="AP39:AP40"/>
    <mergeCell ref="AE39:AE40"/>
    <mergeCell ref="AA39:AA40"/>
    <mergeCell ref="AB39:AB40"/>
    <mergeCell ref="AV37:AV38"/>
    <mergeCell ref="AW37:AW38"/>
    <mergeCell ref="AN37:AN38"/>
    <mergeCell ref="AO37:AO38"/>
    <mergeCell ref="AT37:AT38"/>
    <mergeCell ref="AU37:AU38"/>
    <mergeCell ref="AP37:AP38"/>
    <mergeCell ref="AQ37:AQ38"/>
    <mergeCell ref="AC39:AC40"/>
    <mergeCell ref="AD39:AD40"/>
    <mergeCell ref="AV39:AV40"/>
    <mergeCell ref="AO39:AO40"/>
    <mergeCell ref="M39:M40"/>
    <mergeCell ref="N39:N40"/>
    <mergeCell ref="O39:O40"/>
    <mergeCell ref="P39:P40"/>
    <mergeCell ref="AM39:AM40"/>
    <mergeCell ref="AN39:AN40"/>
    <mergeCell ref="AW39:AW40"/>
    <mergeCell ref="AQ39:AQ40"/>
    <mergeCell ref="AR39:AR40"/>
    <mergeCell ref="AS39:AS40"/>
    <mergeCell ref="AT39:AT40"/>
    <mergeCell ref="AU39:AU40"/>
    <mergeCell ref="W39:W40"/>
    <mergeCell ref="X39:X40"/>
    <mergeCell ref="K39:K40"/>
    <mergeCell ref="L39:L40"/>
    <mergeCell ref="S39:S40"/>
    <mergeCell ref="T39:T40"/>
    <mergeCell ref="Q39:Q40"/>
    <mergeCell ref="R39:R40"/>
    <mergeCell ref="H39:H40"/>
    <mergeCell ref="I39:I40"/>
    <mergeCell ref="J39:J40"/>
    <mergeCell ref="A39:A40"/>
    <mergeCell ref="B39:B40"/>
    <mergeCell ref="C39:C40"/>
    <mergeCell ref="D39:D40"/>
    <mergeCell ref="Y39:Y40"/>
    <mergeCell ref="V35:V36"/>
    <mergeCell ref="T37:T38"/>
    <mergeCell ref="U37:U38"/>
    <mergeCell ref="T35:T36"/>
    <mergeCell ref="E39:E40"/>
    <mergeCell ref="F39:F40"/>
    <mergeCell ref="U39:U40"/>
    <mergeCell ref="V39:V40"/>
    <mergeCell ref="G39:G40"/>
    <mergeCell ref="Z37:Z38"/>
    <mergeCell ref="AA37:AA38"/>
    <mergeCell ref="AF37:AF38"/>
    <mergeCell ref="AG37:AG38"/>
    <mergeCell ref="V37:V38"/>
    <mergeCell ref="W37:W38"/>
    <mergeCell ref="X37:X38"/>
    <mergeCell ref="Y37:Y38"/>
    <mergeCell ref="AB37:AB38"/>
    <mergeCell ref="AC37:AC38"/>
    <mergeCell ref="J37:J38"/>
    <mergeCell ref="K37:K38"/>
    <mergeCell ref="L37:L38"/>
    <mergeCell ref="M37:M38"/>
    <mergeCell ref="R37:R38"/>
    <mergeCell ref="S37:S38"/>
    <mergeCell ref="K35:K36"/>
    <mergeCell ref="L35:L36"/>
    <mergeCell ref="M35:M36"/>
    <mergeCell ref="N35:N36"/>
    <mergeCell ref="AJ37:AJ38"/>
    <mergeCell ref="AK37:AK38"/>
    <mergeCell ref="AD37:AD38"/>
    <mergeCell ref="AE37:AE38"/>
    <mergeCell ref="AH37:AH38"/>
    <mergeCell ref="AI37:AI38"/>
    <mergeCell ref="AT35:AT36"/>
    <mergeCell ref="AW35:AW36"/>
    <mergeCell ref="AV35:AV36"/>
    <mergeCell ref="AQ35:AQ36"/>
    <mergeCell ref="AR35:AR36"/>
    <mergeCell ref="Y35:Y36"/>
    <mergeCell ref="Z35:Z36"/>
    <mergeCell ref="AA35:AA36"/>
    <mergeCell ref="A37:A38"/>
    <mergeCell ref="B37:B38"/>
    <mergeCell ref="C37:C38"/>
    <mergeCell ref="D37:D38"/>
    <mergeCell ref="L33:L34"/>
    <mergeCell ref="AS35:AS36"/>
    <mergeCell ref="AL37:AL38"/>
    <mergeCell ref="AM37:AM38"/>
    <mergeCell ref="G35:G36"/>
    <mergeCell ref="H35:H36"/>
    <mergeCell ref="E37:E38"/>
    <mergeCell ref="F37:F38"/>
    <mergeCell ref="G37:G38"/>
    <mergeCell ref="AU35:AU36"/>
    <mergeCell ref="AK35:AK36"/>
    <mergeCell ref="AL35:AL36"/>
    <mergeCell ref="AM35:AM36"/>
    <mergeCell ref="AN35:AN36"/>
    <mergeCell ref="AO35:AO36"/>
    <mergeCell ref="AP35:AP36"/>
    <mergeCell ref="AK33:AK34"/>
    <mergeCell ref="Z33:Z34"/>
    <mergeCell ref="AA33:AA34"/>
    <mergeCell ref="O35:O36"/>
    <mergeCell ref="P35:P36"/>
    <mergeCell ref="AC35:AC36"/>
    <mergeCell ref="AD35:AD36"/>
    <mergeCell ref="W35:W36"/>
    <mergeCell ref="X35:X36"/>
    <mergeCell ref="S35:S36"/>
    <mergeCell ref="H37:H38"/>
    <mergeCell ref="I37:I38"/>
    <mergeCell ref="Q35:Q36"/>
    <mergeCell ref="R35:R36"/>
    <mergeCell ref="N37:N38"/>
    <mergeCell ref="O37:O38"/>
    <mergeCell ref="P37:P38"/>
    <mergeCell ref="Q37:Q38"/>
    <mergeCell ref="I35:I36"/>
    <mergeCell ref="J35:J36"/>
    <mergeCell ref="N33:N34"/>
    <mergeCell ref="AB35:AB36"/>
    <mergeCell ref="AE35:AE36"/>
    <mergeCell ref="AF35:AF36"/>
    <mergeCell ref="U35:U36"/>
    <mergeCell ref="AB33:AB34"/>
    <mergeCell ref="AC33:AC34"/>
    <mergeCell ref="AD33:AD34"/>
    <mergeCell ref="AE33:AE34"/>
    <mergeCell ref="T33:T34"/>
    <mergeCell ref="V33:V34"/>
    <mergeCell ref="W33:W34"/>
    <mergeCell ref="AI35:AI36"/>
    <mergeCell ref="AJ35:AJ36"/>
    <mergeCell ref="AG35:AG36"/>
    <mergeCell ref="AH35:AH36"/>
    <mergeCell ref="AS33:AS34"/>
    <mergeCell ref="AT33:AT34"/>
    <mergeCell ref="AK28:AN28"/>
    <mergeCell ref="A35:A36"/>
    <mergeCell ref="B35:B36"/>
    <mergeCell ref="C35:C36"/>
    <mergeCell ref="D35:D36"/>
    <mergeCell ref="E35:E36"/>
    <mergeCell ref="F35:F36"/>
    <mergeCell ref="AF33:AF34"/>
    <mergeCell ref="AM33:AM34"/>
    <mergeCell ref="AN33:AN34"/>
    <mergeCell ref="AO33:AO34"/>
    <mergeCell ref="AP33:AP34"/>
    <mergeCell ref="AQ33:AQ34"/>
    <mergeCell ref="AR33:AR34"/>
    <mergeCell ref="B33:B34"/>
    <mergeCell ref="AG33:AG34"/>
    <mergeCell ref="AV33:AV34"/>
    <mergeCell ref="AU33:AU34"/>
    <mergeCell ref="AO28:AS28"/>
    <mergeCell ref="AT28:AW28"/>
    <mergeCell ref="AI33:AI34"/>
    <mergeCell ref="AJ33:AJ34"/>
    <mergeCell ref="AW33:AW34"/>
    <mergeCell ref="AL33:AL34"/>
    <mergeCell ref="K33:K34"/>
    <mergeCell ref="U33:U34"/>
    <mergeCell ref="Y33:Y34"/>
    <mergeCell ref="A28:A30"/>
    <mergeCell ref="B28:F28"/>
    <mergeCell ref="G28:J28"/>
    <mergeCell ref="H33:H34"/>
    <mergeCell ref="I33:I34"/>
    <mergeCell ref="J33:J34"/>
    <mergeCell ref="A33:A34"/>
    <mergeCell ref="O28:S28"/>
    <mergeCell ref="C33:C34"/>
    <mergeCell ref="D33:D34"/>
    <mergeCell ref="M33:M34"/>
    <mergeCell ref="T28:W28"/>
    <mergeCell ref="O33:O34"/>
    <mergeCell ref="P33:P34"/>
    <mergeCell ref="Q33:Q34"/>
    <mergeCell ref="R33:R34"/>
    <mergeCell ref="S33:S34"/>
    <mergeCell ref="B22:AD23"/>
    <mergeCell ref="X28:AA28"/>
    <mergeCell ref="AB28:AF28"/>
    <mergeCell ref="AG28:AJ28"/>
    <mergeCell ref="E33:E34"/>
    <mergeCell ref="F33:F34"/>
    <mergeCell ref="G33:G34"/>
    <mergeCell ref="X33:X34"/>
    <mergeCell ref="AH33:AH34"/>
    <mergeCell ref="K28:N28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8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292</vt:lpstr>
      <vt:lpstr>'292'!Print_Area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EMelnykova@outlook.com</dc:creator>
  <cp:lastModifiedBy>EMelnikova</cp:lastModifiedBy>
  <cp:lastPrinted>2020-05-17T11:39:40Z</cp:lastPrinted>
  <dcterms:created xsi:type="dcterms:W3CDTF">2020-04-11T07:15:45Z</dcterms:created>
  <dcterms:modified xsi:type="dcterms:W3CDTF">2020-06-19T07:35:53Z</dcterms:modified>
</cp:coreProperties>
</file>